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730"/>
  </bookViews>
  <sheets>
    <sheet name="Shell" sheetId="1" r:id="rId1"/>
  </sheets>
  <externalReferences>
    <externalReference r:id="rId2"/>
  </externalReferences>
  <definedNames>
    <definedName name="_Fill" hidden="1">#REF!</definedName>
    <definedName name="_xlnm._FilterDatabase" localSheetId="0" hidden="1">Shell!$B$4:$AO$40</definedName>
    <definedName name="a" hidden="1">#REF!</definedName>
    <definedName name="AA">#REF!</definedName>
    <definedName name="aaaaa">'[1]SCB_HEC-FAD'!#REF!</definedName>
    <definedName name="Address1">'[1]SCB_HEC-FAD'!#REF!</definedName>
    <definedName name="Address2">'[1]SCB_HEC-FAD'!#REF!</definedName>
    <definedName name="Budget">#REF!</definedName>
    <definedName name="City">'[1]SCB_HEC-FAD'!#REF!</definedName>
    <definedName name="Codes">#REF!</definedName>
    <definedName name="_xlnm.Database">#N/A</definedName>
    <definedName name="EmpID">#REF!</definedName>
    <definedName name="EndRow">'[1]SCB_HEC-FAD'!#REF!</definedName>
    <definedName name="FirstName">'[1]SCB_HEC-FAD'!#REF!</definedName>
    <definedName name="kadkh">'[1]SCB_HEC-FAD'!#REF!</definedName>
    <definedName name="LastName">'[1]SCB_HEC-FAD'!#REF!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sheet">#REF!</definedName>
    <definedName name="_xlnm.Print_Area" localSheetId="0">Shell!$A$1:$AO$44</definedName>
    <definedName name="Priny">'[1]SCB_HEC-FAD'!#REF!</definedName>
    <definedName name="q">'[1]SCB_HEC-FAD'!#REF!</definedName>
    <definedName name="RecNum">'[1]SCB_HEC-FAD'!#REF!</definedName>
    <definedName name="RowIndex">'[1]SCB_HEC-FAD'!#REF!</definedName>
    <definedName name="scales">#REF!</definedName>
    <definedName name="sdkajk">#REF!</definedName>
    <definedName name="sss">#REF!</definedName>
    <definedName name="StartRow">'[1]SCB_HEC-FAD'!#REF!</definedName>
    <definedName name="State">'[1]SCB_HEC-FAD'!#REF!</definedName>
    <definedName name="total_cost">#REF!</definedName>
    <definedName name="total_cost_y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0" i="1" l="1"/>
  <c r="AF40" i="1"/>
  <c r="AG40" i="1" s="1"/>
  <c r="AK39" i="1"/>
  <c r="AF39" i="1"/>
  <c r="AG39" i="1" s="1"/>
  <c r="AK38" i="1"/>
  <c r="AF38" i="1"/>
  <c r="AG38" i="1" s="1"/>
  <c r="AK37" i="1"/>
  <c r="AF37" i="1"/>
  <c r="AG37" i="1" s="1"/>
  <c r="AK36" i="1"/>
  <c r="AF36" i="1"/>
  <c r="AG36" i="1" s="1"/>
  <c r="AK35" i="1"/>
  <c r="AF35" i="1"/>
  <c r="AG35" i="1" s="1"/>
  <c r="AK34" i="1"/>
  <c r="AF34" i="1"/>
  <c r="AG34" i="1" s="1"/>
  <c r="AK33" i="1"/>
  <c r="AF33" i="1"/>
  <c r="AG33" i="1" s="1"/>
  <c r="AK32" i="1"/>
  <c r="AF32" i="1"/>
  <c r="AG32" i="1" s="1"/>
  <c r="AK31" i="1"/>
  <c r="AG31" i="1"/>
  <c r="AF31" i="1"/>
  <c r="AK30" i="1"/>
  <c r="AF30" i="1"/>
  <c r="AG30" i="1" s="1"/>
  <c r="AK29" i="1"/>
  <c r="AF29" i="1"/>
  <c r="AG29" i="1" s="1"/>
  <c r="AK28" i="1"/>
  <c r="AF28" i="1"/>
  <c r="AG28" i="1" s="1"/>
  <c r="AK27" i="1"/>
  <c r="AF27" i="1"/>
  <c r="AG27" i="1" s="1"/>
  <c r="AK26" i="1"/>
  <c r="AF26" i="1"/>
  <c r="AG26" i="1" s="1"/>
  <c r="AK25" i="1"/>
  <c r="AF25" i="1"/>
  <c r="AG25" i="1" s="1"/>
  <c r="AK24" i="1"/>
  <c r="AF24" i="1"/>
  <c r="AG24" i="1" s="1"/>
  <c r="AK23" i="1"/>
  <c r="AG23" i="1"/>
  <c r="AF23" i="1"/>
  <c r="AK22" i="1"/>
  <c r="AF22" i="1"/>
  <c r="AG22" i="1" s="1"/>
  <c r="AK21" i="1"/>
  <c r="AF21" i="1"/>
  <c r="AG21" i="1" s="1"/>
  <c r="AK20" i="1"/>
  <c r="AF20" i="1"/>
  <c r="AG20" i="1" s="1"/>
  <c r="AK19" i="1"/>
  <c r="AF19" i="1"/>
  <c r="AG19" i="1" s="1"/>
  <c r="AK18" i="1"/>
  <c r="AF18" i="1"/>
  <c r="AG18" i="1" s="1"/>
  <c r="AK17" i="1"/>
  <c r="AF17" i="1"/>
  <c r="AG17" i="1" s="1"/>
  <c r="AK16" i="1"/>
  <c r="AF16" i="1"/>
  <c r="AG16" i="1" s="1"/>
  <c r="AK15" i="1"/>
  <c r="AG15" i="1"/>
  <c r="AF15" i="1"/>
  <c r="AK14" i="1"/>
  <c r="AF14" i="1"/>
  <c r="AG14" i="1" s="1"/>
  <c r="AK13" i="1"/>
  <c r="AF13" i="1"/>
  <c r="AG13" i="1" s="1"/>
  <c r="AK12" i="1"/>
  <c r="AF12" i="1"/>
  <c r="AG12" i="1" s="1"/>
  <c r="AK11" i="1"/>
  <c r="AF11" i="1"/>
  <c r="AG11" i="1" s="1"/>
  <c r="AK10" i="1"/>
  <c r="AF10" i="1"/>
  <c r="AG10" i="1" s="1"/>
  <c r="AK9" i="1"/>
  <c r="AF9" i="1"/>
  <c r="AG9" i="1" s="1"/>
  <c r="AK8" i="1"/>
  <c r="AF8" i="1"/>
  <c r="AG8" i="1" s="1"/>
  <c r="AK7" i="1"/>
  <c r="AG7" i="1"/>
  <c r="AF7" i="1"/>
  <c r="AK6" i="1"/>
  <c r="AF6" i="1"/>
  <c r="AG6" i="1" s="1"/>
  <c r="AK5" i="1"/>
  <c r="AF5" i="1"/>
  <c r="AG5" i="1" s="1"/>
</calcChain>
</file>

<file path=xl/comments1.xml><?xml version="1.0" encoding="utf-8"?>
<comments xmlns="http://schemas.openxmlformats.org/spreadsheetml/2006/main">
  <authors>
    <author>ZS</author>
    <author>Hp</author>
  </authors>
  <commentList>
    <comment ref="AA5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6" authorId="0" shapeId="0">
      <text>
        <r>
          <rPr>
            <b/>
            <sz val="11"/>
            <color indexed="81"/>
            <rFont val="Tahoma"/>
            <family val="2"/>
          </rPr>
          <t>Car Allowance</t>
        </r>
      </text>
    </comment>
    <comment ref="AA7" authorId="0" shapeId="0">
      <text>
        <r>
          <rPr>
            <b/>
            <sz val="11"/>
            <color indexed="81"/>
            <rFont val="Tahoma"/>
            <family val="2"/>
          </rPr>
          <t>Car Miantinance Allowance</t>
        </r>
      </text>
    </comment>
    <comment ref="AA8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9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10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12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13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14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15" authorId="0" shapeId="0">
      <text>
        <r>
          <rPr>
            <b/>
            <sz val="11"/>
            <color indexed="81"/>
            <rFont val="Tahoma"/>
            <family val="2"/>
          </rPr>
          <t>Car Allowance</t>
        </r>
      </text>
    </comment>
    <comment ref="AA16" authorId="0" shapeId="0">
      <text>
        <r>
          <rPr>
            <b/>
            <sz val="11"/>
            <color indexed="81"/>
            <rFont val="Tahoma"/>
            <family val="2"/>
          </rPr>
          <t>CAR Allwoance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18" authorId="1" shapeId="0">
      <text>
        <r>
          <rPr>
            <b/>
            <sz val="9"/>
            <color indexed="81"/>
            <rFont val="Tahoma"/>
            <family val="2"/>
          </rPr>
          <t>vehicle maintinance allowance</t>
        </r>
      </text>
    </comment>
    <comment ref="AA19" authorId="1" shapeId="0">
      <text>
        <r>
          <rPr>
            <b/>
            <sz val="9"/>
            <color indexed="81"/>
            <rFont val="Tahoma"/>
            <family val="2"/>
          </rPr>
          <t>Vehicle maintinance aloowance</t>
        </r>
      </text>
    </comment>
    <comment ref="AA20" authorId="1" shapeId="0">
      <text>
        <r>
          <rPr>
            <b/>
            <sz val="9"/>
            <color indexed="81"/>
            <rFont val="Tahoma"/>
            <family val="2"/>
          </rPr>
          <t>Vehicle maintinance allowance</t>
        </r>
      </text>
    </comment>
    <comment ref="AA21" authorId="1" shapeId="0">
      <text>
        <r>
          <rPr>
            <b/>
            <sz val="9"/>
            <color indexed="81"/>
            <rFont val="Tahoma"/>
            <family val="2"/>
          </rPr>
          <t>Vehicle Maintinance Allowance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25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26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27" authorId="0" shapeId="0">
      <text>
        <r>
          <rPr>
            <b/>
            <sz val="11"/>
            <color indexed="81"/>
            <rFont val="Tahoma"/>
            <family val="2"/>
          </rPr>
          <t>Fuel Allowance</t>
        </r>
      </text>
    </comment>
    <comment ref="AA28" authorId="0" shapeId="0">
      <text>
        <r>
          <rPr>
            <b/>
            <sz val="9"/>
            <color indexed="81"/>
            <rFont val="Tahoma"/>
            <family val="2"/>
          </rPr>
          <t>Car maintinance allowance 40,000/-
Fuel Allowance 25,000/-</t>
        </r>
      </text>
    </comment>
    <comment ref="AA30" authorId="0" shapeId="0">
      <text>
        <r>
          <rPr>
            <b/>
            <sz val="12"/>
            <color indexed="81"/>
            <rFont val="Tahoma"/>
            <family val="2"/>
          </rPr>
          <t>Car Maintinance Allowance</t>
        </r>
      </text>
    </comment>
    <comment ref="AA31" authorId="0" shapeId="0">
      <text>
        <r>
          <rPr>
            <b/>
            <sz val="11"/>
            <color indexed="81"/>
            <rFont val="Tahoma"/>
            <family val="2"/>
          </rPr>
          <t>car maintinance allowance</t>
        </r>
      </text>
    </comment>
    <comment ref="AA32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33" authorId="0" shapeId="0">
      <text>
        <r>
          <rPr>
            <b/>
            <sz val="9"/>
            <color indexed="81"/>
            <rFont val="Tahoma"/>
            <family val="2"/>
          </rPr>
          <t>car maintinance allowance</t>
        </r>
      </text>
    </comment>
    <comment ref="AA35" authorId="0" shapeId="0">
      <text>
        <r>
          <rPr>
            <b/>
            <sz val="9"/>
            <color indexed="81"/>
            <rFont val="Tahoma"/>
            <family val="2"/>
          </rPr>
          <t>Fuel Allowance</t>
        </r>
      </text>
    </comment>
    <comment ref="AA36" authorId="0" shapeId="0">
      <text>
        <r>
          <rPr>
            <b/>
            <sz val="11"/>
            <color indexed="81"/>
            <rFont val="Tahoma"/>
            <family val="2"/>
          </rPr>
          <t>Fuel Allowance</t>
        </r>
      </text>
    </comment>
    <comment ref="AA37" authorId="0" shapeId="0">
      <text>
        <r>
          <rPr>
            <b/>
            <sz val="11"/>
            <color indexed="81"/>
            <rFont val="Tahoma"/>
            <family val="2"/>
          </rPr>
          <t>Fuel Allowance</t>
        </r>
      </text>
    </comment>
    <comment ref="AA38" authorId="0" shapeId="0">
      <text>
        <r>
          <rPr>
            <b/>
            <sz val="12"/>
            <color indexed="81"/>
            <rFont val="Tahoma"/>
            <family val="2"/>
          </rPr>
          <t>Fuel Allowance</t>
        </r>
      </text>
    </comment>
    <comment ref="AA39" authorId="0" shapeId="0">
      <text>
        <r>
          <rPr>
            <b/>
            <sz val="12"/>
            <color indexed="81"/>
            <rFont val="Tahoma"/>
            <family val="2"/>
          </rPr>
          <t>Fuel Allowance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Fuel Allowa</t>
        </r>
      </text>
    </comment>
  </commentList>
</comments>
</file>

<file path=xl/sharedStrings.xml><?xml version="1.0" encoding="utf-8"?>
<sst xmlns="http://schemas.openxmlformats.org/spreadsheetml/2006/main" count="699" uniqueCount="337">
  <si>
    <t>Shell Staff salary Details September 2024</t>
  </si>
  <si>
    <t>S.No</t>
  </si>
  <si>
    <t>Cnic</t>
  </si>
  <si>
    <t>Grade</t>
  </si>
  <si>
    <t>Project</t>
  </si>
  <si>
    <t>Department</t>
  </si>
  <si>
    <t>Name</t>
  </si>
  <si>
    <t>Designation</t>
  </si>
  <si>
    <t>District</t>
  </si>
  <si>
    <t>Province</t>
  </si>
  <si>
    <t>Insurance</t>
  </si>
  <si>
    <t>Category</t>
  </si>
  <si>
    <t>Supervisor</t>
  </si>
  <si>
    <t>Father/Husband Name</t>
  </si>
  <si>
    <t>Relationship</t>
  </si>
  <si>
    <t>Gender</t>
  </si>
  <si>
    <t>Postal Address</t>
  </si>
  <si>
    <t>Contact Number 
( Personal)</t>
  </si>
  <si>
    <t>Email Address 
( Personal)</t>
  </si>
  <si>
    <t>Contact Number 
( Official)</t>
  </si>
  <si>
    <t>Email Address 
( Official)</t>
  </si>
  <si>
    <t>DOB</t>
  </si>
  <si>
    <t>Account Details</t>
  </si>
  <si>
    <t>Bank Name</t>
  </si>
  <si>
    <t>DOJ (d-m-y)</t>
  </si>
  <si>
    <t>Gross Salary</t>
  </si>
  <si>
    <t>Project /Fuel/ Car maintinance allowance</t>
  </si>
  <si>
    <t>Relocation/
Outstation Allowance</t>
  </si>
  <si>
    <t>Communication 
Allowance</t>
  </si>
  <si>
    <t>Fuel Allowance with max limits
( Payment on actual bills)</t>
  </si>
  <si>
    <t>Additions/
Deductions on clearance</t>
  </si>
  <si>
    <t>Total Salary</t>
  </si>
  <si>
    <t>Total Salary
( Including benefits)</t>
  </si>
  <si>
    <t>Previous Contract Expiry</t>
  </si>
  <si>
    <t>Contract Extension (from)</t>
  </si>
  <si>
    <t>Contract Extension/Expiry (To)</t>
  </si>
  <si>
    <t>Days Left</t>
  </si>
  <si>
    <t>Stage</t>
  </si>
  <si>
    <t>Contract Duration</t>
  </si>
  <si>
    <t>Status</t>
  </si>
  <si>
    <t>Salary Status for September 2024</t>
  </si>
  <si>
    <t>Shell</t>
  </si>
  <si>
    <t>Shell- Training &amp; Audit Project</t>
  </si>
  <si>
    <t>Wasim Ajmal</t>
  </si>
  <si>
    <t>Project Manager</t>
  </si>
  <si>
    <t>Islamabad</t>
  </si>
  <si>
    <t>A</t>
  </si>
  <si>
    <t>Sarah Farooqui</t>
  </si>
  <si>
    <t>0300-8711245</t>
  </si>
  <si>
    <t>wasimajmal@yahoo.com</t>
  </si>
  <si>
    <t>03497760758</t>
  </si>
  <si>
    <t>wasimajmal@ctc.org.pk</t>
  </si>
  <si>
    <t>-</t>
  </si>
  <si>
    <t>Contract ext</t>
  </si>
  <si>
    <t>3 Months</t>
  </si>
  <si>
    <t>sim 2000</t>
  </si>
  <si>
    <t>Muhammad Ashraf</t>
  </si>
  <si>
    <t>Training &amp; Audit Specialist</t>
  </si>
  <si>
    <t>Karachi</t>
  </si>
  <si>
    <t>Sindh</t>
  </si>
  <si>
    <t>C</t>
  </si>
  <si>
    <t>0303-2776669</t>
  </si>
  <si>
    <t>ashrafshareef98@gmail.com</t>
  </si>
  <si>
    <t>03497760619</t>
  </si>
  <si>
    <t>muhammad.ashraf@ctc.org.pk</t>
  </si>
  <si>
    <t>Contarct ext</t>
  </si>
  <si>
    <t>Syed Raza Abbas Gillani</t>
  </si>
  <si>
    <t>Lahore</t>
  </si>
  <si>
    <t>Punjab</t>
  </si>
  <si>
    <t>Syed waseem Abbas Gillani</t>
  </si>
  <si>
    <t>Father</t>
  </si>
  <si>
    <t>Male</t>
  </si>
  <si>
    <t>Room # 18, 4th Floor, Al- Hafeez Hostel, Model Town, Lahore</t>
  </si>
  <si>
    <t>03336732110</t>
  </si>
  <si>
    <t>razagillani2@gmail.com</t>
  </si>
  <si>
    <t>03478885670</t>
  </si>
  <si>
    <t>Raza.abbas@ctc.org.pk</t>
  </si>
  <si>
    <t>04327901159103</t>
  </si>
  <si>
    <t>HBL</t>
  </si>
  <si>
    <t>Muhammad Fayyaz</t>
  </si>
  <si>
    <t>Training &amp; Compliance Auditor</t>
  </si>
  <si>
    <t>Abbottabad</t>
  </si>
  <si>
    <t>KPK</t>
  </si>
  <si>
    <t>0333-5032003</t>
  </si>
  <si>
    <t>rajafayyaz@gmail.com</t>
  </si>
  <si>
    <t>03451850356</t>
  </si>
  <si>
    <t>muhammad.fayyaz@ctc.org.pk</t>
  </si>
  <si>
    <t>Tahira Naz</t>
  </si>
  <si>
    <t>Shoukat Ali</t>
  </si>
  <si>
    <t>Female</t>
  </si>
  <si>
    <t>House No.02, St# 28/1, Sector-B, Bahria Enclave, Islamabad</t>
  </si>
  <si>
    <t>0317-8102995</t>
  </si>
  <si>
    <t>tahiranaztt8@gmail.com</t>
  </si>
  <si>
    <t>03497760715</t>
  </si>
  <si>
    <t>tahira@ctc.org.pk</t>
  </si>
  <si>
    <t>PK32 BAHL 5518008100504401</t>
  </si>
  <si>
    <t>Bank Al Habib Limited</t>
  </si>
  <si>
    <t>Irfanullah Khan</t>
  </si>
  <si>
    <t>0345-5009649</t>
  </si>
  <si>
    <t>irfanjunaid46@gmail.com</t>
  </si>
  <si>
    <t>03455009649</t>
  </si>
  <si>
    <t>irfanullah_3@hotmail.com</t>
  </si>
  <si>
    <t>Shabir Ahmed</t>
  </si>
  <si>
    <t xml:space="preserve">Quetta </t>
  </si>
  <si>
    <t>Balochistan</t>
  </si>
  <si>
    <t>0332-7868767</t>
  </si>
  <si>
    <t>shabir.ahmed@ctc.org.pk</t>
  </si>
  <si>
    <t>03478885729</t>
  </si>
  <si>
    <t>shabir.ahmed@chipconsulting.org</t>
  </si>
  <si>
    <t>Muhammad Umair Aslam</t>
  </si>
  <si>
    <t>Faislabad</t>
  </si>
  <si>
    <t>0300-7220108</t>
  </si>
  <si>
    <t>umairhf@gmail.com</t>
  </si>
  <si>
    <t>03497760780</t>
  </si>
  <si>
    <t>umair.aslam@ctc.org.pk</t>
  </si>
  <si>
    <t>Abdul Qayyum</t>
  </si>
  <si>
    <t>Lahore East</t>
  </si>
  <si>
    <t>03457900565</t>
  </si>
  <si>
    <t>abdul.qayyum@ctc.org.pk</t>
  </si>
  <si>
    <t>03451850355</t>
  </si>
  <si>
    <t>abdul.qayyum@chipconsulting.org</t>
  </si>
  <si>
    <t>His vehicle maintinance allowance will be revised effective from 01-9-24 from 35,000 to 16,050</t>
  </si>
  <si>
    <t>Zahid Mehmood</t>
  </si>
  <si>
    <t>Bahawalpur</t>
  </si>
  <si>
    <t>0300-8608184</t>
  </si>
  <si>
    <t>zahidchawan@gmail.com</t>
  </si>
  <si>
    <t>03497760721</t>
  </si>
  <si>
    <t>zahid.mehmood@chipconsulting.org</t>
  </si>
  <si>
    <t>Relocation from Multan to Bahawalpur , effective from 01-09-24</t>
  </si>
  <si>
    <t>Saqib Atta</t>
  </si>
  <si>
    <t>Gujranwala</t>
  </si>
  <si>
    <t>03006007722</t>
  </si>
  <si>
    <t>saqib@ctc.org.pk</t>
  </si>
  <si>
    <t>03455009369</t>
  </si>
  <si>
    <t>saqib.atta@chipconsulting.org</t>
  </si>
  <si>
    <t>Muhammad Shahrukh</t>
  </si>
  <si>
    <t>Muhammad Tahir</t>
  </si>
  <si>
    <t>House No. C-528, Sector 31/E, Luckhnow Society , Korangi Road , Karachi</t>
  </si>
  <si>
    <t>03312662495</t>
  </si>
  <si>
    <t>shahrukhtaqweempak@gmail.com</t>
  </si>
  <si>
    <t>03497760604</t>
  </si>
  <si>
    <t>m.shahrukh@chipconsulting.org</t>
  </si>
  <si>
    <t>12020095003362000</t>
  </si>
  <si>
    <t>Bank Al Habib</t>
  </si>
  <si>
    <t>Kamran Nawaz</t>
  </si>
  <si>
    <t>Muhammad Nawaz</t>
  </si>
  <si>
    <t>House No. R-26, Gulshan e Yousuf , Malir City, Karachi</t>
  </si>
  <si>
    <t>03009237243</t>
  </si>
  <si>
    <t>03478885723</t>
  </si>
  <si>
    <t>Kamran.nawaz@chipconsulting.org</t>
  </si>
  <si>
    <t>11120095012867014</t>
  </si>
  <si>
    <t>Bank Al Hbaib</t>
  </si>
  <si>
    <t>3610343759642</t>
  </si>
  <si>
    <t>Nosheen Afzal</t>
  </si>
  <si>
    <t>Multan</t>
  </si>
  <si>
    <t>Muhammad Afzal</t>
  </si>
  <si>
    <t>Victoria Street House # 05, Alwaleed Homes, Head Muhammadwala Road, Opposite royal international school, Multan</t>
  </si>
  <si>
    <t>03326999082</t>
  </si>
  <si>
    <t>nosheen.wra@gmail.com</t>
  </si>
  <si>
    <t>Nosheen.afzal@ctc.org.pk</t>
  </si>
  <si>
    <t>Probation</t>
  </si>
  <si>
    <t>6110197722105</t>
  </si>
  <si>
    <t>Muhammad Abdullah Asrar Mirza</t>
  </si>
  <si>
    <t>Jehlum</t>
  </si>
  <si>
    <t>Mirza Asrar Ahmed</t>
  </si>
  <si>
    <t>House No. 650, Block D, Street # 33, Pak PWD Housing Society, Islamabad</t>
  </si>
  <si>
    <t>03365823417</t>
  </si>
  <si>
    <t>abdullah95mirza@gmail.com</t>
  </si>
  <si>
    <t>3810106920749</t>
  </si>
  <si>
    <t>Imtiaz Majeed</t>
  </si>
  <si>
    <t>Sargodha/DG Khan</t>
  </si>
  <si>
    <t>Abdul Majeed</t>
  </si>
  <si>
    <t>House No.103, Mohallah Zafar Khan Dhandhla Railway Ground, Bhakkar</t>
  </si>
  <si>
    <t>03336842760</t>
  </si>
  <si>
    <t>imtiaz.majeed@gmail.com</t>
  </si>
  <si>
    <t>4130624498335</t>
  </si>
  <si>
    <t>Syed Danish Ali Shah</t>
  </si>
  <si>
    <t>Thatta</t>
  </si>
  <si>
    <t>Syed Manzoor Ali Shah</t>
  </si>
  <si>
    <t xml:space="preserve">House 159, North Street, Block – E, 
Gulshan e Sajjad, Qasimabad, Hyderabad, Sindh
</t>
  </si>
  <si>
    <t>03332664663</t>
  </si>
  <si>
    <t>itsmedani2009@hotmail.com</t>
  </si>
  <si>
    <t>03478885671</t>
  </si>
  <si>
    <t>Danish.ali@ctc.org.pk</t>
  </si>
  <si>
    <t>0222737001</t>
  </si>
  <si>
    <t>Dubai Islamic Bank</t>
  </si>
  <si>
    <t>Sultan Ali</t>
  </si>
  <si>
    <t>Hyderabad</t>
  </si>
  <si>
    <t>Inam Bux</t>
  </si>
  <si>
    <t>Kaka cloth and tailors Panhwar village , Thandi sarak, Hyderabad</t>
  </si>
  <si>
    <t>03453583503</t>
  </si>
  <si>
    <t>psultanali40@yahoo.com</t>
  </si>
  <si>
    <t>sultan.ali@chipconsulting.org</t>
  </si>
  <si>
    <t>00727902129003</t>
  </si>
  <si>
    <t>Ghulam Rasool Lashari</t>
  </si>
  <si>
    <t>Sukkur</t>
  </si>
  <si>
    <t>Muhammad Moosa</t>
  </si>
  <si>
    <t>Lashari Mohallah , Stret # 02, Beside veterinary hospital , Near Giddu nakka Hussainabad, Hyderabad</t>
  </si>
  <si>
    <t>03003795179</t>
  </si>
  <si>
    <t>0345 5007838</t>
  </si>
  <si>
    <t>Ghulam.Rasul@chipconsulting.org</t>
  </si>
  <si>
    <t>01160843201</t>
  </si>
  <si>
    <t>Standard Chartered Bank</t>
  </si>
  <si>
    <t>2 Months</t>
  </si>
  <si>
    <t>Muhammad Saleem</t>
  </si>
  <si>
    <t>Sahiwal</t>
  </si>
  <si>
    <t>Muhammad Aslam</t>
  </si>
  <si>
    <t>Flat # 7, 4th Floor, Baig Plaza,Block -B, Suan Garden,Islamabad</t>
  </si>
  <si>
    <t>0333-6065547</t>
  </si>
  <si>
    <t>mshs706547@gmail.com</t>
  </si>
  <si>
    <t>03497760737</t>
  </si>
  <si>
    <t>muhammad.saleem@chipconsulting.org</t>
  </si>
  <si>
    <t>04811006573844</t>
  </si>
  <si>
    <t>Bank Alfalah</t>
  </si>
  <si>
    <t>Shad Muhammad</t>
  </si>
  <si>
    <t>Peshawar</t>
  </si>
  <si>
    <t>Dost Muhammad Khan</t>
  </si>
  <si>
    <t>Phase 06, Hayatabad, House No. 224, Street No. 01, Sector F-7, Peshawar</t>
  </si>
  <si>
    <t>03319164264</t>
  </si>
  <si>
    <t>shadmuhammad088@gmail.com</t>
  </si>
  <si>
    <t>03455009625</t>
  </si>
  <si>
    <t>shad.muhammad@ctc.org.pk</t>
  </si>
  <si>
    <t>PK98MEZN0007060106342405</t>
  </si>
  <si>
    <t>Meezan Bank</t>
  </si>
  <si>
    <t>Regular</t>
  </si>
  <si>
    <t>Abrar Hussain</t>
  </si>
  <si>
    <t>Sheikhupura</t>
  </si>
  <si>
    <t>Muhammad Inayat</t>
  </si>
  <si>
    <t>H. No 01, Main Road , Mansurwali, The Wazirabad, District Gujranwala</t>
  </si>
  <si>
    <t>03016600299</t>
  </si>
  <si>
    <t>abrarahng@gmail.com</t>
  </si>
  <si>
    <t>03478885730</t>
  </si>
  <si>
    <t>abrar.hussain@chipconsulting.org</t>
  </si>
  <si>
    <t>0968250113794</t>
  </si>
  <si>
    <t>United Bank- Wazirabad Branch</t>
  </si>
  <si>
    <t>Sim 2000, transition into new role effective from 21-8-24</t>
  </si>
  <si>
    <t>5430395178503</t>
  </si>
  <si>
    <t>Ahsanullah Tareen</t>
  </si>
  <si>
    <t>Territory Sales Executive</t>
  </si>
  <si>
    <t>Quetta</t>
  </si>
  <si>
    <t>B</t>
  </si>
  <si>
    <t>Abdul Wahid</t>
  </si>
  <si>
    <t>Pihsin Killi Malezai , District Pishin</t>
  </si>
  <si>
    <t>03161006003</t>
  </si>
  <si>
    <t>ahsantareen0313@gmail.com</t>
  </si>
  <si>
    <t>Ahsanullah.tareen@chipconsulting.org</t>
  </si>
  <si>
    <t>PK57HABB0001867900587603</t>
  </si>
  <si>
    <t>Habib Bank</t>
  </si>
  <si>
    <t>Sammar Abbas Khan</t>
  </si>
  <si>
    <t>Mianwali</t>
  </si>
  <si>
    <t>0333-5422852</t>
  </si>
  <si>
    <t>sammerniazi00@gmail.com</t>
  </si>
  <si>
    <t>sameer.abbas@chipconsulting.org</t>
  </si>
  <si>
    <t>Arthur John</t>
  </si>
  <si>
    <t>HSSE Surveillance Officer</t>
  </si>
  <si>
    <t>Javed Masih</t>
  </si>
  <si>
    <t>House # 771, Cristian colony, Unite # 05, Latifabad, Hyderabad</t>
  </si>
  <si>
    <t>03331277140</t>
  </si>
  <si>
    <t>arthurjohn39@gmail.com</t>
  </si>
  <si>
    <t>PK31MUCB1446733841008912</t>
  </si>
  <si>
    <t>MCB</t>
  </si>
  <si>
    <t>Shell- Vehicle Straddling &amp; WSM</t>
  </si>
  <si>
    <t>Muhammad Ishfaq</t>
  </si>
  <si>
    <t>0345-5009637</t>
  </si>
  <si>
    <t>jas.ishfaq@gmail.com</t>
  </si>
  <si>
    <t>ishfaq@ctc.org.pk</t>
  </si>
  <si>
    <t>Shell- Vehicle Straddling Project</t>
  </si>
  <si>
    <t>Muhammad Akber Zaib</t>
  </si>
  <si>
    <t>Safety &amp; Customer Experience Specialist</t>
  </si>
  <si>
    <t>Ishfaq</t>
  </si>
  <si>
    <t>Muhammad Shafi</t>
  </si>
  <si>
    <t>Chowk Qazafi ,Khanewal road ,Opposite Niaz Pump,Sial hotel,Multan</t>
  </si>
  <si>
    <t>0300-5292945</t>
  </si>
  <si>
    <t>akberzaib7@gmail.com</t>
  </si>
  <si>
    <t>muhammad.akber@chipconsulting.org</t>
  </si>
  <si>
    <t>01737913954203</t>
  </si>
  <si>
    <t>Farah will create his new contract for the HRIS</t>
  </si>
  <si>
    <t>Shahzeb</t>
  </si>
  <si>
    <t>Alam Zaib Khan</t>
  </si>
  <si>
    <t>Garhi Ismail zai, Garhi Kapura, District Mardan</t>
  </si>
  <si>
    <t>03139669337</t>
  </si>
  <si>
    <t>shahxaib452@gmail.com</t>
  </si>
  <si>
    <t>Shahzeb@ctc.org.pk</t>
  </si>
  <si>
    <t>PK51ABPA0010066039250018</t>
  </si>
  <si>
    <t>Allied Bank</t>
  </si>
  <si>
    <t>Mohsin Ali</t>
  </si>
  <si>
    <t>Mashooq Ali</t>
  </si>
  <si>
    <t>House No. B-202, Gulshan e Hadid, District Malir , Karachi</t>
  </si>
  <si>
    <t>03043430053</t>
  </si>
  <si>
    <t>justmohsan4@gmail.com</t>
  </si>
  <si>
    <t>mohsan.ali@ctc.org.pk</t>
  </si>
  <si>
    <t>PK25ABPA0010067097180016</t>
  </si>
  <si>
    <t>3450228282387</t>
  </si>
  <si>
    <t>Mansoor Elahi</t>
  </si>
  <si>
    <t>Muhammad Akram</t>
  </si>
  <si>
    <t>House # 04, Street # 01, Al- Rahim Residencia, Near Faiz Ahmed Faiz Park, Narowal</t>
  </si>
  <si>
    <t>03110999249</t>
  </si>
  <si>
    <t>mansoor.elahi786@hotmail.com</t>
  </si>
  <si>
    <t>Mansoor.ilahi@ctc.org.pk</t>
  </si>
  <si>
    <t>PK38ABPA0010015267880016</t>
  </si>
  <si>
    <t>3 Motnths</t>
  </si>
  <si>
    <t>Shell-WSM</t>
  </si>
  <si>
    <t>Kamran Hakim</t>
  </si>
  <si>
    <t>WSM Analyst</t>
  </si>
  <si>
    <t>Hakim Khan</t>
  </si>
  <si>
    <t>Street 10 , Model Village , Sudhran Road, Tarlai Kalan Khan, Islamabad</t>
  </si>
  <si>
    <t>0341-5215156</t>
  </si>
  <si>
    <t>kami.islami@gmail.com</t>
  </si>
  <si>
    <t>kamran.hakim@chipconsulting.org</t>
  </si>
  <si>
    <t>07760200005420</t>
  </si>
  <si>
    <t>Askari Bank</t>
  </si>
  <si>
    <t>Muhammad Azhar Iqbal</t>
  </si>
  <si>
    <t>0300-9153197</t>
  </si>
  <si>
    <t>azhariqbalkazi@gmail.com</t>
  </si>
  <si>
    <t>azhariqbal@chipconsulting.org</t>
  </si>
  <si>
    <t xml:space="preserve"> </t>
  </si>
  <si>
    <t>Fozia Rani</t>
  </si>
  <si>
    <t>0347-7747688</t>
  </si>
  <si>
    <t>foziarani55@gmail.com</t>
  </si>
  <si>
    <t>fozia.rani@chipconsulting.org</t>
  </si>
  <si>
    <t>Zubaria Mukhtar</t>
  </si>
  <si>
    <t>0316-7597297</t>
  </si>
  <si>
    <t>zaibwarraich3@gmail.com</t>
  </si>
  <si>
    <t>Zubaria@ctc.org.pk</t>
  </si>
  <si>
    <t>Muhammad Owais Shaikh</t>
  </si>
  <si>
    <t>0321-3053738</t>
  </si>
  <si>
    <t>owaisshaikh84@gmail.com</t>
  </si>
  <si>
    <t>owais.sheikh@chipconsulting.org</t>
  </si>
  <si>
    <t>Rashid Maqbool</t>
  </si>
  <si>
    <t>Maqbool Hussain</t>
  </si>
  <si>
    <t>Street # 01, House No. 212, Hiader Pura, Near Mumtazabad Railway Phattak, Multan</t>
  </si>
  <si>
    <t>03007331607</t>
  </si>
  <si>
    <t>rashidmaqbool7@gmail.com</t>
  </si>
  <si>
    <t>03461313674</t>
  </si>
  <si>
    <t>rashid.maqbool@ctc.org.pk</t>
  </si>
  <si>
    <t>PK22FAYS3128307000000946</t>
  </si>
  <si>
    <t>Faysal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</si>
</sst>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_);\(0\)"/>
    <numFmt numFmtId="166" formatCode="[$-409]d\-mmm\-yy;@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indexed="8"/>
      <name val="Calibri"/>
      <family val="2"/>
    </font>
    <font>
      <b/>
      <sz val="11"/>
      <color rgb="FFFF0000"/>
      <name val="Book Antiqua"/>
      <family val="1"/>
    </font>
    <font>
      <b/>
      <sz val="14"/>
      <color rgb="FF000000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ptos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166" fontId="5" fillId="6" borderId="2" xfId="0" applyNumberFormat="1" applyFont="1" applyFill="1" applyBorder="1" applyAlignment="1">
      <alignment horizontal="center" vertical="center" wrapText="1"/>
    </xf>
    <xf numFmtId="167" fontId="5" fillId="4" borderId="2" xfId="1" applyNumberFormat="1" applyFont="1" applyFill="1" applyBorder="1" applyAlignment="1">
      <alignment horizontal="left" vertical="center" wrapText="1"/>
    </xf>
    <xf numFmtId="49" fontId="5" fillId="4" borderId="2" xfId="3" applyNumberFormat="1" applyFont="1" applyFill="1" applyBorder="1" applyAlignment="1">
      <alignment horizontal="left" vertical="center" wrapText="1"/>
    </xf>
    <xf numFmtId="49" fontId="5" fillId="4" borderId="2" xfId="3" applyNumberFormat="1" applyFont="1" applyFill="1" applyBorder="1" applyAlignment="1">
      <alignment horizontal="center" vertical="center" wrapText="1"/>
    </xf>
    <xf numFmtId="49" fontId="7" fillId="4" borderId="2" xfId="3" applyNumberFormat="1" applyFont="1" applyFill="1" applyBorder="1" applyAlignment="1">
      <alignment horizontal="center" vertical="center" wrapText="1"/>
    </xf>
    <xf numFmtId="49" fontId="5" fillId="7" borderId="2" xfId="3" applyNumberFormat="1" applyFont="1" applyFill="1" applyBorder="1" applyAlignment="1">
      <alignment horizontal="center" vertical="center" wrapText="1"/>
    </xf>
    <xf numFmtId="49" fontId="8" fillId="8" borderId="2" xfId="3" applyNumberFormat="1" applyFont="1" applyFill="1" applyBorder="1" applyAlignment="1">
      <alignment horizontal="center" vertical="center" wrapText="1"/>
    </xf>
    <xf numFmtId="49" fontId="8" fillId="4" borderId="2" xfId="3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167" fontId="10" fillId="0" borderId="2" xfId="1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quotePrefix="1" applyFill="1" applyAlignment="1">
      <alignment vertical="center"/>
    </xf>
    <xf numFmtId="166" fontId="10" fillId="0" borderId="2" xfId="0" applyNumberFormat="1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left" vertical="center"/>
    </xf>
    <xf numFmtId="167" fontId="9" fillId="0" borderId="2" xfId="1" applyNumberFormat="1" applyFont="1" applyFill="1" applyBorder="1" applyAlignment="1">
      <alignment horizontal="center" vertical="center"/>
    </xf>
    <xf numFmtId="166" fontId="9" fillId="0" borderId="2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/>
    </xf>
    <xf numFmtId="166" fontId="9" fillId="0" borderId="2" xfId="0" applyNumberFormat="1" applyFont="1" applyFill="1" applyBorder="1" applyAlignment="1">
      <alignment horizontal="left" vertical="center"/>
    </xf>
    <xf numFmtId="15" fontId="9" fillId="0" borderId="2" xfId="0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right" vertical="center"/>
    </xf>
    <xf numFmtId="167" fontId="9" fillId="0" borderId="2" xfId="1" applyNumberFormat="1" applyFont="1" applyFill="1" applyBorder="1" applyAlignment="1">
      <alignment vertical="center"/>
    </xf>
    <xf numFmtId="0" fontId="14" fillId="0" borderId="2" xfId="5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right" vertical="center"/>
    </xf>
    <xf numFmtId="0" fontId="10" fillId="0" borderId="2" xfId="0" quotePrefix="1" applyFont="1" applyFill="1" applyBorder="1" applyAlignment="1">
      <alignment horizontal="left" vertical="center" wrapText="1"/>
    </xf>
    <xf numFmtId="0" fontId="14" fillId="0" borderId="2" xfId="5" applyFill="1" applyBorder="1" applyAlignment="1">
      <alignment horizontal="left" vertical="center" wrapText="1"/>
    </xf>
    <xf numFmtId="165" fontId="9" fillId="0" borderId="2" xfId="4" applyNumberFormat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left" vertical="center"/>
    </xf>
    <xf numFmtId="0" fontId="10" fillId="0" borderId="2" xfId="4" quotePrefix="1" applyFont="1" applyFill="1" applyBorder="1" applyAlignment="1">
      <alignment horizontal="left" vertical="center" wrapText="1"/>
    </xf>
    <xf numFmtId="166" fontId="10" fillId="0" borderId="2" xfId="4" applyNumberFormat="1" applyFont="1" applyFill="1" applyBorder="1" applyAlignment="1">
      <alignment horizontal="left" vertical="center" wrapText="1"/>
    </xf>
    <xf numFmtId="166" fontId="9" fillId="0" borderId="2" xfId="4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>
      <alignment horizontal="left" vertical="center"/>
    </xf>
    <xf numFmtId="0" fontId="9" fillId="0" borderId="2" xfId="4" applyFont="1" applyFill="1" applyBorder="1" applyAlignment="1">
      <alignment horizontal="left" vertical="center" wrapText="1"/>
    </xf>
    <xf numFmtId="165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 wrapText="1"/>
    </xf>
    <xf numFmtId="167" fontId="9" fillId="0" borderId="2" xfId="1" applyNumberFormat="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quotePrefix="1" applyFont="1" applyFill="1" applyBorder="1" applyAlignment="1">
      <alignment horizontal="left" vertical="center" wrapText="1"/>
    </xf>
    <xf numFmtId="166" fontId="9" fillId="0" borderId="2" xfId="2" applyNumberFormat="1" applyFont="1" applyFill="1" applyBorder="1" applyAlignment="1">
      <alignment horizontal="left" vertical="center" wrapText="1"/>
    </xf>
    <xf numFmtId="166" fontId="9" fillId="0" borderId="2" xfId="2" applyNumberFormat="1" applyFont="1" applyFill="1" applyBorder="1" applyAlignment="1">
      <alignment horizontal="center" vertical="center"/>
    </xf>
    <xf numFmtId="167" fontId="9" fillId="0" borderId="2" xfId="2" applyNumberFormat="1" applyFont="1" applyFill="1" applyBorder="1" applyAlignment="1">
      <alignment horizontal="left" vertical="center"/>
    </xf>
    <xf numFmtId="167" fontId="11" fillId="0" borderId="2" xfId="1" applyNumberFormat="1" applyFont="1" applyFill="1" applyBorder="1" applyAlignment="1">
      <alignment horizontal="left" vertical="center" wrapText="1"/>
    </xf>
    <xf numFmtId="167" fontId="11" fillId="0" borderId="2" xfId="1" applyNumberFormat="1" applyFont="1" applyFill="1" applyBorder="1" applyAlignment="1">
      <alignment horizontal="left" vertical="center"/>
    </xf>
    <xf numFmtId="165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167" fontId="10" fillId="0" borderId="3" xfId="1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14" fillId="0" borderId="3" xfId="5" applyFill="1" applyBorder="1" applyAlignment="1">
      <alignment horizontal="left" vertical="center" wrapText="1"/>
    </xf>
    <xf numFmtId="166" fontId="10" fillId="0" borderId="3" xfId="0" applyNumberFormat="1" applyFont="1" applyFill="1" applyBorder="1" applyAlignment="1">
      <alignment horizontal="left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7" fontId="9" fillId="0" borderId="3" xfId="1" applyNumberFormat="1" applyFont="1" applyFill="1" applyBorder="1" applyAlignment="1">
      <alignment horizontal="left" vertical="center"/>
    </xf>
    <xf numFmtId="167" fontId="9" fillId="0" borderId="3" xfId="1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horizontal="center" vertical="center"/>
    </xf>
    <xf numFmtId="165" fontId="9" fillId="9" borderId="2" xfId="0" quotePrefix="1" applyNumberFormat="1" applyFont="1" applyFill="1" applyBorder="1" applyAlignment="1">
      <alignment horizontal="center" vertical="center"/>
    </xf>
    <xf numFmtId="0" fontId="10" fillId="9" borderId="2" xfId="4" applyFont="1" applyFill="1" applyBorder="1" applyAlignment="1">
      <alignment horizontal="center" vertical="center" wrapText="1"/>
    </xf>
    <xf numFmtId="0" fontId="10" fillId="9" borderId="2" xfId="4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/>
    </xf>
    <xf numFmtId="167" fontId="9" fillId="9" borderId="2" xfId="1" applyNumberFormat="1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2" xfId="0" quotePrefix="1" applyFont="1" applyFill="1" applyBorder="1" applyAlignment="1">
      <alignment horizontal="left" vertical="center"/>
    </xf>
    <xf numFmtId="0" fontId="14" fillId="9" borderId="2" xfId="5" quotePrefix="1" applyFill="1" applyBorder="1" applyAlignment="1">
      <alignment horizontal="left" vertical="center"/>
    </xf>
    <xf numFmtId="0" fontId="9" fillId="9" borderId="0" xfId="0" applyFont="1" applyFill="1" applyBorder="1" applyAlignment="1">
      <alignment horizontal="left" vertical="center"/>
    </xf>
    <xf numFmtId="0" fontId="14" fillId="9" borderId="2" xfId="5" applyFill="1" applyBorder="1" applyAlignment="1">
      <alignment horizontal="left" vertical="center"/>
    </xf>
    <xf numFmtId="166" fontId="9" fillId="9" borderId="2" xfId="0" applyNumberFormat="1" applyFont="1" applyFill="1" applyBorder="1" applyAlignment="1">
      <alignment horizontal="left" vertical="center"/>
    </xf>
    <xf numFmtId="166" fontId="9" fillId="9" borderId="2" xfId="0" applyNumberFormat="1" applyFont="1" applyFill="1" applyBorder="1" applyAlignment="1">
      <alignment horizontal="center" vertical="center"/>
    </xf>
    <xf numFmtId="167" fontId="9" fillId="9" borderId="2" xfId="1" applyNumberFormat="1" applyFont="1" applyFill="1" applyBorder="1" applyAlignment="1">
      <alignment horizontal="center" vertical="center"/>
    </xf>
    <xf numFmtId="166" fontId="9" fillId="9" borderId="2" xfId="1" applyNumberFormat="1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left" vertical="center" wrapText="1"/>
    </xf>
    <xf numFmtId="0" fontId="12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165" fontId="9" fillId="0" borderId="2" xfId="0" quotePrefix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5" fillId="0" borderId="0" xfId="0" quotePrefix="1" applyFont="1" applyFill="1" applyAlignment="1">
      <alignment vertical="center"/>
    </xf>
    <xf numFmtId="167" fontId="9" fillId="0" borderId="0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 applyFill="1"/>
  </cellXfs>
  <cellStyles count="6">
    <cellStyle name="Comma" xfId="1" builtinId="3"/>
    <cellStyle name="Comma 2 4" xfId="3"/>
    <cellStyle name="Hyperlink" xfId="5" builtinId="8"/>
    <cellStyle name="Neutral" xfId="2" builtinId="28"/>
    <cellStyle name="Normal" xfId="0" builtinId="0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Sajjad\My%20Documents\Shazia_April09\Salary_AED\2008-09\Jan09\PayAED-Jan09_Fina1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vA"/>
      <sheetName val="SCB_Pre-Step"/>
      <sheetName val="SCB_HEC-FAD"/>
      <sheetName val="SCB2OTH"/>
      <sheetName val="Receipt"/>
      <sheetName val="PaySlip"/>
      <sheetName val="PayRoll-PS"/>
      <sheetName val="PayRoll-HF"/>
      <sheetName val="TaxCal"/>
      <sheetName val="TaxCal per emp-PS"/>
      <sheetName val="TaxCal per emp-HF"/>
      <sheetName val="BaseData-PS"/>
      <sheetName val="Emp-Info-PS"/>
      <sheetName val="BaseData-HF"/>
      <sheetName val="Emp-Info-HF"/>
      <sheetName val="PayAED-Jan09_Fina1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thurjohn39@gmail.com" TargetMode="External"/><Relationship Id="rId18" Type="http://schemas.openxmlformats.org/officeDocument/2006/relationships/hyperlink" Target="mailto:umair.aslam@ctc.org.pk" TargetMode="External"/><Relationship Id="rId26" Type="http://schemas.openxmlformats.org/officeDocument/2006/relationships/hyperlink" Target="mailto:mansoor.elahi786@hotmail.com" TargetMode="External"/><Relationship Id="rId3" Type="http://schemas.openxmlformats.org/officeDocument/2006/relationships/hyperlink" Target="mailto:muhammad.akber@chipconsulting.org" TargetMode="External"/><Relationship Id="rId21" Type="http://schemas.openxmlformats.org/officeDocument/2006/relationships/hyperlink" Target="mailto:Kamran.nawaz@chipconsulting.or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azhariqbal@chipconsulting.org" TargetMode="External"/><Relationship Id="rId12" Type="http://schemas.openxmlformats.org/officeDocument/2006/relationships/hyperlink" Target="mailto:fozia.rani@chipconsulting.org" TargetMode="External"/><Relationship Id="rId17" Type="http://schemas.openxmlformats.org/officeDocument/2006/relationships/hyperlink" Target="mailto:muhammad.fayyaz@ctc.org.pk" TargetMode="External"/><Relationship Id="rId25" Type="http://schemas.openxmlformats.org/officeDocument/2006/relationships/hyperlink" Target="mailto:itsmedani2009@hotmail.com" TargetMode="External"/><Relationship Id="rId33" Type="http://schemas.openxmlformats.org/officeDocument/2006/relationships/hyperlink" Target="mailto:shahrukhtaqweempak@gmail.com" TargetMode="External"/><Relationship Id="rId2" Type="http://schemas.openxmlformats.org/officeDocument/2006/relationships/hyperlink" Target="mailto:abrar.hussain@chipconsulting.org" TargetMode="External"/><Relationship Id="rId16" Type="http://schemas.openxmlformats.org/officeDocument/2006/relationships/hyperlink" Target="mailto:zahid.mehmood@chipconsulting.org" TargetMode="External"/><Relationship Id="rId20" Type="http://schemas.openxmlformats.org/officeDocument/2006/relationships/hyperlink" Target="mailto:tahira@ctc.org.pk" TargetMode="External"/><Relationship Id="rId29" Type="http://schemas.openxmlformats.org/officeDocument/2006/relationships/hyperlink" Target="mailto:nosheen.wra@gmail.com" TargetMode="External"/><Relationship Id="rId1" Type="http://schemas.openxmlformats.org/officeDocument/2006/relationships/hyperlink" Target="mailto:sultan.ali@chipconsulting.org" TargetMode="External"/><Relationship Id="rId6" Type="http://schemas.openxmlformats.org/officeDocument/2006/relationships/hyperlink" Target="mailto:sameer.abbas@chipconsulting.org" TargetMode="External"/><Relationship Id="rId11" Type="http://schemas.openxmlformats.org/officeDocument/2006/relationships/hyperlink" Target="mailto:kamran.hakim@chipconsulting.org" TargetMode="External"/><Relationship Id="rId24" Type="http://schemas.openxmlformats.org/officeDocument/2006/relationships/hyperlink" Target="mailto:shabir.ahmed@chipconsulting.org" TargetMode="External"/><Relationship Id="rId32" Type="http://schemas.openxmlformats.org/officeDocument/2006/relationships/hyperlink" Target="mailto:justmohsan4@gmail.com" TargetMode="External"/><Relationship Id="rId5" Type="http://schemas.openxmlformats.org/officeDocument/2006/relationships/hyperlink" Target="mailto:mohsan.ali@ctc.org.pk" TargetMode="External"/><Relationship Id="rId15" Type="http://schemas.openxmlformats.org/officeDocument/2006/relationships/hyperlink" Target="mailto:saqib.atta@chipconsulting.org" TargetMode="External"/><Relationship Id="rId23" Type="http://schemas.openxmlformats.org/officeDocument/2006/relationships/hyperlink" Target="mailto:shad.muhammad@ctc.org.pk" TargetMode="External"/><Relationship Id="rId28" Type="http://schemas.openxmlformats.org/officeDocument/2006/relationships/hyperlink" Target="mailto:irfanullah_3@hotmail.com" TargetMode="External"/><Relationship Id="rId36" Type="http://schemas.openxmlformats.org/officeDocument/2006/relationships/comments" Target="../comments1.xml"/><Relationship Id="rId10" Type="http://schemas.openxmlformats.org/officeDocument/2006/relationships/hyperlink" Target="mailto:rashid.maqbool@ctc.org.pk" TargetMode="External"/><Relationship Id="rId19" Type="http://schemas.openxmlformats.org/officeDocument/2006/relationships/hyperlink" Target="mailto:m.shahrukh@chipconsulting.org" TargetMode="External"/><Relationship Id="rId31" Type="http://schemas.openxmlformats.org/officeDocument/2006/relationships/hyperlink" Target="mailto:imtiaz.majeed@gmail.com" TargetMode="External"/><Relationship Id="rId4" Type="http://schemas.openxmlformats.org/officeDocument/2006/relationships/hyperlink" Target="mailto:Shahzeb@ctc.org.pk" TargetMode="External"/><Relationship Id="rId9" Type="http://schemas.openxmlformats.org/officeDocument/2006/relationships/hyperlink" Target="mailto:Zubaria@ctc.org.pk" TargetMode="External"/><Relationship Id="rId14" Type="http://schemas.openxmlformats.org/officeDocument/2006/relationships/hyperlink" Target="mailto:Ahsanullah.tareen@chipconsulting.org" TargetMode="External"/><Relationship Id="rId22" Type="http://schemas.openxmlformats.org/officeDocument/2006/relationships/hyperlink" Target="mailto:Ghulam.Rasul@chipconsulting.org" TargetMode="External"/><Relationship Id="rId27" Type="http://schemas.openxmlformats.org/officeDocument/2006/relationships/hyperlink" Target="mailto:Danish.ali@ctc.org.pk" TargetMode="External"/><Relationship Id="rId30" Type="http://schemas.openxmlformats.org/officeDocument/2006/relationships/hyperlink" Target="mailto:abdullah95mirza@g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owais.sheikh@chipconsult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P43"/>
  <sheetViews>
    <sheetView tabSelected="1" view="pageBreakPreview" topLeftCell="P1" zoomScale="70" zoomScaleNormal="70" zoomScaleSheetLayoutView="70" workbookViewId="0">
      <pane ySplit="4" topLeftCell="A14" activePane="bottomLeft" state="frozen"/>
      <selection activeCell="B1" sqref="B1"/>
      <selection pane="bottomLeft" activeCell="F13" sqref="F13"/>
    </sheetView>
  </sheetViews>
  <sheetFormatPr defaultRowHeight="15" x14ac:dyDescent="0.25"/>
  <cols>
    <col min="1" max="1" width="2" style="94" hidden="1" customWidth="1"/>
    <col min="2" max="2" width="8.42578125" customWidth="1"/>
    <col min="3" max="3" width="21.85546875" customWidth="1"/>
    <col min="4" max="4" width="8.5703125" customWidth="1"/>
    <col min="5" max="5" width="11.28515625" customWidth="1"/>
    <col min="6" max="6" width="39.85546875" customWidth="1"/>
    <col min="7" max="7" width="37.85546875" bestFit="1" customWidth="1"/>
    <col min="8" max="8" width="43.5703125" bestFit="1" customWidth="1"/>
    <col min="9" max="11" width="19.5703125" customWidth="1"/>
    <col min="12" max="12" width="11.85546875" customWidth="1"/>
    <col min="13" max="13" width="17.42578125" bestFit="1" customWidth="1"/>
    <col min="14" max="14" width="30.85546875" bestFit="1" customWidth="1"/>
    <col min="15" max="15" width="15.7109375" customWidth="1"/>
    <col min="16" max="16" width="12.28515625" customWidth="1"/>
    <col min="17" max="18" width="30.85546875" customWidth="1"/>
    <col min="19" max="19" width="37.140625" bestFit="1" customWidth="1"/>
    <col min="20" max="20" width="30.85546875" customWidth="1"/>
    <col min="21" max="21" width="43.140625" bestFit="1" customWidth="1"/>
    <col min="22" max="24" width="30.85546875" customWidth="1"/>
    <col min="25" max="25" width="16.42578125" customWidth="1"/>
    <col min="26" max="26" width="14.5703125" customWidth="1"/>
    <col min="27" max="27" width="31.5703125" bestFit="1" customWidth="1"/>
    <col min="28" max="28" width="18.140625" hidden="1" customWidth="1"/>
    <col min="29" max="29" width="25.85546875" hidden="1" customWidth="1"/>
    <col min="30" max="30" width="23" customWidth="1"/>
    <col min="31" max="31" width="21.28515625" hidden="1" customWidth="1"/>
    <col min="32" max="32" width="14.5703125" customWidth="1"/>
    <col min="33" max="33" width="15.85546875" customWidth="1"/>
    <col min="34" max="39" width="14.5703125" customWidth="1"/>
    <col min="40" max="40" width="77.42578125" bestFit="1" customWidth="1"/>
    <col min="41" max="41" width="73.42578125" customWidth="1"/>
    <col min="42" max="42" width="9.140625" style="2"/>
  </cols>
  <sheetData>
    <row r="2" spans="2:42" ht="27.75" x14ac:dyDescent="0.25">
      <c r="B2" s="1" t="s">
        <v>0</v>
      </c>
    </row>
    <row r="4" spans="2:42" ht="66.75" customHeight="1" x14ac:dyDescent="0.25">
      <c r="B4" s="3" t="s">
        <v>1</v>
      </c>
      <c r="C4" s="3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6" t="s">
        <v>19</v>
      </c>
      <c r="U4" s="6" t="s">
        <v>20</v>
      </c>
      <c r="V4" s="5" t="s">
        <v>21</v>
      </c>
      <c r="W4" s="5" t="s">
        <v>22</v>
      </c>
      <c r="X4" s="5" t="s">
        <v>23</v>
      </c>
      <c r="Y4" s="7" t="s">
        <v>24</v>
      </c>
      <c r="Z4" s="8" t="s">
        <v>25</v>
      </c>
      <c r="AA4" s="9" t="s">
        <v>26</v>
      </c>
      <c r="AB4" s="9" t="s">
        <v>27</v>
      </c>
      <c r="AC4" s="10" t="s">
        <v>28</v>
      </c>
      <c r="AD4" s="11" t="s">
        <v>29</v>
      </c>
      <c r="AE4" s="10" t="s">
        <v>30</v>
      </c>
      <c r="AF4" s="12" t="s">
        <v>31</v>
      </c>
      <c r="AG4" s="13" t="s">
        <v>32</v>
      </c>
      <c r="AH4" s="10" t="s">
        <v>33</v>
      </c>
      <c r="AI4" s="10" t="s">
        <v>34</v>
      </c>
      <c r="AJ4" s="10" t="s">
        <v>35</v>
      </c>
      <c r="AK4" s="14" t="s">
        <v>36</v>
      </c>
      <c r="AL4" s="14" t="s">
        <v>37</v>
      </c>
      <c r="AM4" s="14" t="s">
        <v>38</v>
      </c>
      <c r="AN4" s="14" t="s">
        <v>39</v>
      </c>
      <c r="AO4" s="15" t="s">
        <v>40</v>
      </c>
    </row>
    <row r="5" spans="2:42" s="31" customFormat="1" ht="41.25" customHeight="1" x14ac:dyDescent="0.25">
      <c r="B5" s="16">
        <v>2</v>
      </c>
      <c r="C5" s="16">
        <v>3630309925723</v>
      </c>
      <c r="D5" s="16">
        <v>6</v>
      </c>
      <c r="E5" s="17" t="s">
        <v>41</v>
      </c>
      <c r="F5" s="18" t="s">
        <v>42</v>
      </c>
      <c r="G5" s="19" t="s">
        <v>43</v>
      </c>
      <c r="H5" s="19" t="s">
        <v>44</v>
      </c>
      <c r="I5" s="20" t="s">
        <v>45</v>
      </c>
      <c r="J5" s="20" t="s">
        <v>45</v>
      </c>
      <c r="K5" s="21">
        <v>6000000</v>
      </c>
      <c r="L5" s="22" t="s">
        <v>46</v>
      </c>
      <c r="M5" s="20" t="s">
        <v>47</v>
      </c>
      <c r="N5" s="20">
        <v>0</v>
      </c>
      <c r="O5" s="20">
        <v>0</v>
      </c>
      <c r="P5" s="20">
        <v>0</v>
      </c>
      <c r="Q5" s="20">
        <v>0</v>
      </c>
      <c r="R5" s="20" t="s">
        <v>48</v>
      </c>
      <c r="S5" s="20" t="s">
        <v>49</v>
      </c>
      <c r="T5" s="23" t="s">
        <v>50</v>
      </c>
      <c r="U5" s="20" t="s">
        <v>51</v>
      </c>
      <c r="V5" s="24">
        <v>29252</v>
      </c>
      <c r="W5" s="20">
        <v>0</v>
      </c>
      <c r="X5" s="20">
        <v>0</v>
      </c>
      <c r="Y5" s="25">
        <v>44417</v>
      </c>
      <c r="Z5" s="26">
        <v>110000</v>
      </c>
      <c r="AA5" s="26">
        <v>40000</v>
      </c>
      <c r="AB5" s="27">
        <v>0</v>
      </c>
      <c r="AC5" s="27">
        <v>0</v>
      </c>
      <c r="AD5" s="27">
        <v>0</v>
      </c>
      <c r="AE5" s="27" t="s">
        <v>52</v>
      </c>
      <c r="AF5" s="27">
        <f>+AA5+Z5</f>
        <v>150000</v>
      </c>
      <c r="AG5" s="27">
        <f>+AF5+AD5</f>
        <v>150000</v>
      </c>
      <c r="AH5" s="28">
        <v>45535</v>
      </c>
      <c r="AI5" s="28">
        <v>45536</v>
      </c>
      <c r="AJ5" s="28">
        <v>45626</v>
      </c>
      <c r="AK5" s="27">
        <f ca="1">AJ5-TODAY()</f>
        <v>67</v>
      </c>
      <c r="AL5" s="27" t="s">
        <v>53</v>
      </c>
      <c r="AM5" s="27" t="s">
        <v>54</v>
      </c>
      <c r="AN5" s="29"/>
      <c r="AO5" s="29"/>
      <c r="AP5" s="30" t="s">
        <v>55</v>
      </c>
    </row>
    <row r="6" spans="2:42" s="31" customFormat="1" ht="41.25" customHeight="1" x14ac:dyDescent="0.25">
      <c r="B6" s="16">
        <v>3</v>
      </c>
      <c r="C6" s="16">
        <v>4200079937065</v>
      </c>
      <c r="D6" s="16">
        <v>4</v>
      </c>
      <c r="E6" s="17" t="s">
        <v>41</v>
      </c>
      <c r="F6" s="18" t="s">
        <v>42</v>
      </c>
      <c r="G6" s="19" t="s">
        <v>56</v>
      </c>
      <c r="H6" s="19" t="s">
        <v>57</v>
      </c>
      <c r="I6" s="19" t="s">
        <v>58</v>
      </c>
      <c r="J6" s="19" t="s">
        <v>59</v>
      </c>
      <c r="K6" s="26">
        <v>3000000</v>
      </c>
      <c r="L6" s="32" t="s">
        <v>60</v>
      </c>
      <c r="M6" s="19" t="s">
        <v>43</v>
      </c>
      <c r="N6" s="19">
        <v>0</v>
      </c>
      <c r="O6" s="19">
        <v>0</v>
      </c>
      <c r="P6" s="19">
        <v>0</v>
      </c>
      <c r="Q6" s="19">
        <v>0</v>
      </c>
      <c r="R6" s="19" t="s">
        <v>61</v>
      </c>
      <c r="S6" s="19" t="s">
        <v>62</v>
      </c>
      <c r="T6" s="33" t="s">
        <v>63</v>
      </c>
      <c r="U6" s="19" t="s">
        <v>64</v>
      </c>
      <c r="V6" s="34">
        <v>0</v>
      </c>
      <c r="W6" s="19">
        <v>0</v>
      </c>
      <c r="X6" s="19">
        <v>0</v>
      </c>
      <c r="Y6" s="35">
        <v>44562</v>
      </c>
      <c r="Z6" s="26">
        <v>105000</v>
      </c>
      <c r="AA6" s="36">
        <v>20000</v>
      </c>
      <c r="AB6" s="27">
        <v>0</v>
      </c>
      <c r="AC6" s="27">
        <v>0</v>
      </c>
      <c r="AD6" s="27">
        <v>0</v>
      </c>
      <c r="AE6" s="27" t="s">
        <v>52</v>
      </c>
      <c r="AF6" s="27">
        <f>+AA6+Z6</f>
        <v>125000</v>
      </c>
      <c r="AG6" s="27">
        <f>+AF6+AD6</f>
        <v>125000</v>
      </c>
      <c r="AH6" s="28">
        <v>45535</v>
      </c>
      <c r="AI6" s="28">
        <v>45536</v>
      </c>
      <c r="AJ6" s="28">
        <v>45626</v>
      </c>
      <c r="AK6" s="27">
        <f ca="1">AJ6-TODAY()</f>
        <v>67</v>
      </c>
      <c r="AL6" s="27" t="s">
        <v>65</v>
      </c>
      <c r="AM6" s="27" t="s">
        <v>54</v>
      </c>
      <c r="AN6" s="29"/>
      <c r="AO6" s="29"/>
      <c r="AP6" s="30" t="s">
        <v>55</v>
      </c>
    </row>
    <row r="7" spans="2:42" s="31" customFormat="1" ht="41.25" customHeight="1" x14ac:dyDescent="0.25">
      <c r="B7" s="16">
        <v>4</v>
      </c>
      <c r="C7" s="16">
        <v>3230452270581</v>
      </c>
      <c r="D7" s="16">
        <v>4</v>
      </c>
      <c r="E7" s="17" t="s">
        <v>41</v>
      </c>
      <c r="F7" s="18" t="s">
        <v>42</v>
      </c>
      <c r="G7" s="19" t="s">
        <v>66</v>
      </c>
      <c r="H7" s="19" t="s">
        <v>57</v>
      </c>
      <c r="I7" s="19" t="s">
        <v>67</v>
      </c>
      <c r="J7" s="19" t="s">
        <v>68</v>
      </c>
      <c r="K7" s="26">
        <v>3000000</v>
      </c>
      <c r="L7" s="32" t="s">
        <v>60</v>
      </c>
      <c r="M7" s="19" t="s">
        <v>43</v>
      </c>
      <c r="N7" s="19" t="s">
        <v>69</v>
      </c>
      <c r="O7" s="19" t="s">
        <v>70</v>
      </c>
      <c r="P7" s="19" t="s">
        <v>71</v>
      </c>
      <c r="Q7" s="19" t="s">
        <v>72</v>
      </c>
      <c r="R7" s="19" t="s">
        <v>73</v>
      </c>
      <c r="S7" s="19" t="s">
        <v>74</v>
      </c>
      <c r="T7" s="33" t="s">
        <v>75</v>
      </c>
      <c r="U7" s="19" t="s">
        <v>76</v>
      </c>
      <c r="V7" s="34">
        <v>33948</v>
      </c>
      <c r="W7" s="19" t="s">
        <v>77</v>
      </c>
      <c r="X7" s="19" t="s">
        <v>78</v>
      </c>
      <c r="Y7" s="25">
        <v>44837</v>
      </c>
      <c r="Z7" s="26">
        <v>105000</v>
      </c>
      <c r="AA7" s="37">
        <v>20000</v>
      </c>
      <c r="AB7" s="27">
        <v>0</v>
      </c>
      <c r="AC7" s="27">
        <v>0</v>
      </c>
      <c r="AD7" s="27">
        <v>0</v>
      </c>
      <c r="AE7" s="27" t="s">
        <v>52</v>
      </c>
      <c r="AF7" s="27">
        <f>+AA7+Z7</f>
        <v>125000</v>
      </c>
      <c r="AG7" s="27">
        <f>+AF7+AD7</f>
        <v>125000</v>
      </c>
      <c r="AH7" s="28">
        <v>45535</v>
      </c>
      <c r="AI7" s="28">
        <v>45536</v>
      </c>
      <c r="AJ7" s="28">
        <v>45626</v>
      </c>
      <c r="AK7" s="27">
        <f ca="1">AJ7-TODAY()</f>
        <v>67</v>
      </c>
      <c r="AL7" s="27" t="s">
        <v>53</v>
      </c>
      <c r="AM7" s="27" t="s">
        <v>54</v>
      </c>
      <c r="AN7" s="29"/>
      <c r="AO7" s="29"/>
      <c r="AP7" s="30" t="s">
        <v>55</v>
      </c>
    </row>
    <row r="8" spans="2:42" s="31" customFormat="1" ht="41.25" customHeight="1" x14ac:dyDescent="0.25">
      <c r="B8" s="16">
        <v>5</v>
      </c>
      <c r="C8" s="16">
        <v>1310109880351</v>
      </c>
      <c r="D8" s="16">
        <v>4</v>
      </c>
      <c r="E8" s="17" t="s">
        <v>41</v>
      </c>
      <c r="F8" s="18" t="s">
        <v>42</v>
      </c>
      <c r="G8" s="19" t="s">
        <v>79</v>
      </c>
      <c r="H8" s="19" t="s">
        <v>80</v>
      </c>
      <c r="I8" s="19" t="s">
        <v>81</v>
      </c>
      <c r="J8" s="19" t="s">
        <v>82</v>
      </c>
      <c r="K8" s="26">
        <v>3000000</v>
      </c>
      <c r="L8" s="32" t="s">
        <v>60</v>
      </c>
      <c r="M8" s="19" t="s">
        <v>43</v>
      </c>
      <c r="N8" s="19">
        <v>0</v>
      </c>
      <c r="O8" s="19">
        <v>0</v>
      </c>
      <c r="P8" s="19">
        <v>0</v>
      </c>
      <c r="Q8" s="19">
        <v>0</v>
      </c>
      <c r="R8" s="19" t="s">
        <v>83</v>
      </c>
      <c r="S8" s="19" t="s">
        <v>84</v>
      </c>
      <c r="T8" s="19" t="s">
        <v>85</v>
      </c>
      <c r="U8" s="38" t="s">
        <v>86</v>
      </c>
      <c r="V8" s="34">
        <v>0</v>
      </c>
      <c r="W8" s="19">
        <v>0</v>
      </c>
      <c r="X8" s="19">
        <v>0</v>
      </c>
      <c r="Y8" s="35">
        <v>44562</v>
      </c>
      <c r="Z8" s="26">
        <v>85600</v>
      </c>
      <c r="AA8" s="39">
        <v>37450</v>
      </c>
      <c r="AB8" s="27">
        <v>0</v>
      </c>
      <c r="AC8" s="27">
        <v>0</v>
      </c>
      <c r="AD8" s="27">
        <v>0</v>
      </c>
      <c r="AE8" s="27" t="s">
        <v>52</v>
      </c>
      <c r="AF8" s="27">
        <f t="shared" ref="AF8:AF40" si="0">+AA8+Z8</f>
        <v>123050</v>
      </c>
      <c r="AG8" s="27">
        <f t="shared" ref="AG8:AG40" si="1">+AF8+AD8</f>
        <v>123050</v>
      </c>
      <c r="AH8" s="28">
        <v>45535</v>
      </c>
      <c r="AI8" s="28">
        <v>45536</v>
      </c>
      <c r="AJ8" s="28">
        <v>45626</v>
      </c>
      <c r="AK8" s="27">
        <f t="shared" ref="AK8:AK40" ca="1" si="2">AJ8-TODAY()</f>
        <v>67</v>
      </c>
      <c r="AL8" s="27" t="s">
        <v>65</v>
      </c>
      <c r="AM8" s="27" t="s">
        <v>54</v>
      </c>
      <c r="AN8" s="27"/>
      <c r="AO8" s="29"/>
      <c r="AP8" s="30"/>
    </row>
    <row r="9" spans="2:42" s="31" customFormat="1" ht="41.25" customHeight="1" x14ac:dyDescent="0.25">
      <c r="B9" s="16">
        <v>6</v>
      </c>
      <c r="C9" s="16">
        <v>3660187650872</v>
      </c>
      <c r="D9" s="16">
        <v>4</v>
      </c>
      <c r="E9" s="17" t="s">
        <v>41</v>
      </c>
      <c r="F9" s="18" t="s">
        <v>42</v>
      </c>
      <c r="G9" s="19" t="s">
        <v>87</v>
      </c>
      <c r="H9" s="19" t="s">
        <v>80</v>
      </c>
      <c r="I9" s="19" t="s">
        <v>45</v>
      </c>
      <c r="J9" s="19" t="s">
        <v>45</v>
      </c>
      <c r="K9" s="26">
        <v>3000000</v>
      </c>
      <c r="L9" s="32" t="s">
        <v>60</v>
      </c>
      <c r="M9" s="19" t="s">
        <v>43</v>
      </c>
      <c r="N9" s="19" t="s">
        <v>88</v>
      </c>
      <c r="O9" s="19" t="s">
        <v>70</v>
      </c>
      <c r="P9" s="19" t="s">
        <v>89</v>
      </c>
      <c r="Q9" s="19" t="s">
        <v>90</v>
      </c>
      <c r="R9" s="19" t="s">
        <v>91</v>
      </c>
      <c r="S9" s="19" t="s">
        <v>92</v>
      </c>
      <c r="T9" s="33" t="s">
        <v>93</v>
      </c>
      <c r="U9" s="38" t="s">
        <v>94</v>
      </c>
      <c r="V9" s="34">
        <v>31549</v>
      </c>
      <c r="W9" s="19" t="s">
        <v>95</v>
      </c>
      <c r="X9" s="19" t="s">
        <v>96</v>
      </c>
      <c r="Y9" s="25">
        <v>44713</v>
      </c>
      <c r="Z9" s="26">
        <v>88810</v>
      </c>
      <c r="AA9" s="26">
        <v>16050</v>
      </c>
      <c r="AB9" s="27">
        <v>0</v>
      </c>
      <c r="AC9" s="27">
        <v>0</v>
      </c>
      <c r="AD9" s="27">
        <v>0</v>
      </c>
      <c r="AE9" s="27" t="s">
        <v>52</v>
      </c>
      <c r="AF9" s="27">
        <f t="shared" si="0"/>
        <v>104860</v>
      </c>
      <c r="AG9" s="27">
        <f t="shared" si="1"/>
        <v>104860</v>
      </c>
      <c r="AH9" s="28">
        <v>45535</v>
      </c>
      <c r="AI9" s="28">
        <v>45536</v>
      </c>
      <c r="AJ9" s="28">
        <v>45626</v>
      </c>
      <c r="AK9" s="27">
        <f t="shared" ca="1" si="2"/>
        <v>67</v>
      </c>
      <c r="AL9" s="27" t="s">
        <v>53</v>
      </c>
      <c r="AM9" s="27" t="s">
        <v>54</v>
      </c>
      <c r="AN9" s="27"/>
      <c r="AO9" s="29"/>
      <c r="AP9" s="30"/>
    </row>
    <row r="10" spans="2:42" s="31" customFormat="1" ht="41.25" customHeight="1" x14ac:dyDescent="0.25">
      <c r="B10" s="16">
        <v>7</v>
      </c>
      <c r="C10" s="16">
        <v>1730123956407</v>
      </c>
      <c r="D10" s="16">
        <v>4</v>
      </c>
      <c r="E10" s="17" t="s">
        <v>41</v>
      </c>
      <c r="F10" s="18" t="s">
        <v>42</v>
      </c>
      <c r="G10" s="19" t="s">
        <v>97</v>
      </c>
      <c r="H10" s="19" t="s">
        <v>80</v>
      </c>
      <c r="I10" s="20" t="s">
        <v>45</v>
      </c>
      <c r="J10" s="20" t="s">
        <v>45</v>
      </c>
      <c r="K10" s="21">
        <v>3000000</v>
      </c>
      <c r="L10" s="22" t="s">
        <v>60</v>
      </c>
      <c r="M10" s="20" t="s">
        <v>43</v>
      </c>
      <c r="N10" s="20">
        <v>0</v>
      </c>
      <c r="O10" s="20">
        <v>0</v>
      </c>
      <c r="P10" s="20">
        <v>0</v>
      </c>
      <c r="Q10" s="20">
        <v>0</v>
      </c>
      <c r="R10" s="20" t="s">
        <v>98</v>
      </c>
      <c r="S10" s="20" t="s">
        <v>99</v>
      </c>
      <c r="T10" s="40" t="s">
        <v>100</v>
      </c>
      <c r="U10" s="41" t="s">
        <v>101</v>
      </c>
      <c r="V10" s="24">
        <v>31828</v>
      </c>
      <c r="W10" s="20">
        <v>0</v>
      </c>
      <c r="X10" s="20">
        <v>0</v>
      </c>
      <c r="Y10" s="25">
        <v>42436</v>
      </c>
      <c r="Z10" s="26">
        <v>96500</v>
      </c>
      <c r="AA10" s="26">
        <v>35000</v>
      </c>
      <c r="AB10" s="27">
        <v>0</v>
      </c>
      <c r="AC10" s="27">
        <v>0</v>
      </c>
      <c r="AD10" s="27">
        <v>0</v>
      </c>
      <c r="AE10" s="27" t="s">
        <v>52</v>
      </c>
      <c r="AF10" s="27">
        <f t="shared" si="0"/>
        <v>131500</v>
      </c>
      <c r="AG10" s="27">
        <f t="shared" si="1"/>
        <v>131500</v>
      </c>
      <c r="AH10" s="28">
        <v>45535</v>
      </c>
      <c r="AI10" s="28">
        <v>45536</v>
      </c>
      <c r="AJ10" s="28">
        <v>45626</v>
      </c>
      <c r="AK10" s="27">
        <f t="shared" ca="1" si="2"/>
        <v>67</v>
      </c>
      <c r="AL10" s="27" t="s">
        <v>65</v>
      </c>
      <c r="AM10" s="27" t="s">
        <v>54</v>
      </c>
      <c r="AN10" s="27"/>
      <c r="AO10" s="29"/>
      <c r="AP10" s="30"/>
    </row>
    <row r="11" spans="2:42" s="31" customFormat="1" ht="41.25" customHeight="1" x14ac:dyDescent="0.25">
      <c r="B11" s="16">
        <v>8</v>
      </c>
      <c r="C11" s="42">
        <v>5440081602687</v>
      </c>
      <c r="D11" s="42">
        <v>4</v>
      </c>
      <c r="E11" s="17" t="s">
        <v>41</v>
      </c>
      <c r="F11" s="18" t="s">
        <v>42</v>
      </c>
      <c r="G11" s="43" t="s">
        <v>102</v>
      </c>
      <c r="H11" s="19" t="s">
        <v>80</v>
      </c>
      <c r="I11" s="18" t="s">
        <v>103</v>
      </c>
      <c r="J11" s="18" t="s">
        <v>104</v>
      </c>
      <c r="K11" s="21">
        <v>3000000</v>
      </c>
      <c r="L11" s="17" t="s">
        <v>60</v>
      </c>
      <c r="M11" s="18" t="s">
        <v>43</v>
      </c>
      <c r="N11" s="18">
        <v>0</v>
      </c>
      <c r="O11" s="18">
        <v>0</v>
      </c>
      <c r="P11" s="18">
        <v>0</v>
      </c>
      <c r="Q11" s="18">
        <v>0</v>
      </c>
      <c r="R11" s="18" t="s">
        <v>105</v>
      </c>
      <c r="S11" s="18" t="s">
        <v>106</v>
      </c>
      <c r="T11" s="44" t="s">
        <v>107</v>
      </c>
      <c r="U11" s="41" t="s">
        <v>108</v>
      </c>
      <c r="V11" s="45">
        <v>30838</v>
      </c>
      <c r="W11" s="18">
        <v>0</v>
      </c>
      <c r="X11" s="18">
        <v>0</v>
      </c>
      <c r="Y11" s="46">
        <v>43557</v>
      </c>
      <c r="Z11" s="47">
        <v>58850</v>
      </c>
      <c r="AA11" s="26">
        <v>0</v>
      </c>
      <c r="AB11" s="27">
        <v>0</v>
      </c>
      <c r="AC11" s="27">
        <v>0</v>
      </c>
      <c r="AD11" s="27">
        <v>0</v>
      </c>
      <c r="AE11" s="27" t="s">
        <v>52</v>
      </c>
      <c r="AF11" s="27">
        <f t="shared" si="0"/>
        <v>58850</v>
      </c>
      <c r="AG11" s="27">
        <f t="shared" si="1"/>
        <v>58850</v>
      </c>
      <c r="AH11" s="28">
        <v>45535</v>
      </c>
      <c r="AI11" s="28">
        <v>45536</v>
      </c>
      <c r="AJ11" s="28">
        <v>45626</v>
      </c>
      <c r="AK11" s="27">
        <f t="shared" ca="1" si="2"/>
        <v>67</v>
      </c>
      <c r="AL11" s="27" t="s">
        <v>53</v>
      </c>
      <c r="AM11" s="27" t="s">
        <v>54</v>
      </c>
      <c r="AN11" s="27"/>
      <c r="AO11" s="48"/>
      <c r="AP11" s="30"/>
    </row>
    <row r="12" spans="2:42" s="31" customFormat="1" ht="41.25" customHeight="1" x14ac:dyDescent="0.25">
      <c r="B12" s="16">
        <v>9</v>
      </c>
      <c r="C12" s="16">
        <v>3310044135825</v>
      </c>
      <c r="D12" s="16">
        <v>4</v>
      </c>
      <c r="E12" s="17" t="s">
        <v>41</v>
      </c>
      <c r="F12" s="18" t="s">
        <v>42</v>
      </c>
      <c r="G12" s="19" t="s">
        <v>109</v>
      </c>
      <c r="H12" s="19" t="s">
        <v>80</v>
      </c>
      <c r="I12" s="19" t="s">
        <v>110</v>
      </c>
      <c r="J12" s="19" t="s">
        <v>68</v>
      </c>
      <c r="K12" s="26">
        <v>3000000</v>
      </c>
      <c r="L12" s="32" t="s">
        <v>60</v>
      </c>
      <c r="M12" s="19" t="s">
        <v>43</v>
      </c>
      <c r="N12" s="19">
        <v>0</v>
      </c>
      <c r="O12" s="19">
        <v>0</v>
      </c>
      <c r="P12" s="19">
        <v>0</v>
      </c>
      <c r="Q12" s="19">
        <v>0</v>
      </c>
      <c r="R12" s="19" t="s">
        <v>111</v>
      </c>
      <c r="S12" s="19" t="s">
        <v>112</v>
      </c>
      <c r="T12" s="33" t="s">
        <v>113</v>
      </c>
      <c r="U12" s="38" t="s">
        <v>114</v>
      </c>
      <c r="V12" s="34">
        <v>0</v>
      </c>
      <c r="W12" s="19">
        <v>0</v>
      </c>
      <c r="X12" s="19">
        <v>0</v>
      </c>
      <c r="Y12" s="35">
        <v>44562</v>
      </c>
      <c r="Z12" s="26">
        <v>85600</v>
      </c>
      <c r="AA12" s="36">
        <v>26750</v>
      </c>
      <c r="AB12" s="27">
        <v>0</v>
      </c>
      <c r="AC12" s="27">
        <v>0</v>
      </c>
      <c r="AD12" s="27">
        <v>0</v>
      </c>
      <c r="AE12" s="27" t="s">
        <v>52</v>
      </c>
      <c r="AF12" s="27">
        <f t="shared" si="0"/>
        <v>112350</v>
      </c>
      <c r="AG12" s="27">
        <f t="shared" si="1"/>
        <v>112350</v>
      </c>
      <c r="AH12" s="28">
        <v>45535</v>
      </c>
      <c r="AI12" s="28">
        <v>45536</v>
      </c>
      <c r="AJ12" s="28">
        <v>45626</v>
      </c>
      <c r="AK12" s="27">
        <f t="shared" ca="1" si="2"/>
        <v>67</v>
      </c>
      <c r="AL12" s="27" t="s">
        <v>53</v>
      </c>
      <c r="AM12" s="27" t="s">
        <v>54</v>
      </c>
      <c r="AN12" s="27"/>
      <c r="AO12" s="29"/>
      <c r="AP12" s="30"/>
    </row>
    <row r="13" spans="2:42" s="31" customFormat="1" ht="41.25" customHeight="1" x14ac:dyDescent="0.25">
      <c r="B13" s="16">
        <v>10</v>
      </c>
      <c r="C13" s="49">
        <v>3420295409201</v>
      </c>
      <c r="D13" s="49">
        <v>4</v>
      </c>
      <c r="E13" s="17" t="s">
        <v>41</v>
      </c>
      <c r="F13" s="18" t="s">
        <v>42</v>
      </c>
      <c r="G13" s="50" t="s">
        <v>115</v>
      </c>
      <c r="H13" s="19" t="s">
        <v>80</v>
      </c>
      <c r="I13" s="51" t="s">
        <v>116</v>
      </c>
      <c r="J13" s="51" t="s">
        <v>68</v>
      </c>
      <c r="K13" s="52">
        <v>3000000</v>
      </c>
      <c r="L13" s="53" t="s">
        <v>60</v>
      </c>
      <c r="M13" s="51" t="s">
        <v>43</v>
      </c>
      <c r="N13" s="51">
        <v>0</v>
      </c>
      <c r="O13" s="51">
        <v>0</v>
      </c>
      <c r="P13" s="51">
        <v>0</v>
      </c>
      <c r="Q13" s="51">
        <v>0</v>
      </c>
      <c r="R13" s="54" t="s">
        <v>117</v>
      </c>
      <c r="S13" s="51" t="s">
        <v>118</v>
      </c>
      <c r="T13" s="54" t="s">
        <v>119</v>
      </c>
      <c r="U13" s="51" t="s">
        <v>120</v>
      </c>
      <c r="V13" s="55">
        <v>31982</v>
      </c>
      <c r="W13" s="51">
        <v>0</v>
      </c>
      <c r="X13" s="51">
        <v>0</v>
      </c>
      <c r="Y13" s="56">
        <v>43458</v>
      </c>
      <c r="Z13" s="57">
        <v>88810</v>
      </c>
      <c r="AA13" s="26">
        <v>16050</v>
      </c>
      <c r="AB13" s="27">
        <v>0</v>
      </c>
      <c r="AC13" s="27">
        <v>0</v>
      </c>
      <c r="AD13" s="27">
        <v>0</v>
      </c>
      <c r="AE13" s="27" t="s">
        <v>52</v>
      </c>
      <c r="AF13" s="27">
        <f t="shared" si="0"/>
        <v>104860</v>
      </c>
      <c r="AG13" s="27">
        <f t="shared" si="1"/>
        <v>104860</v>
      </c>
      <c r="AH13" s="28">
        <v>45535</v>
      </c>
      <c r="AI13" s="28">
        <v>45536</v>
      </c>
      <c r="AJ13" s="28">
        <v>45626</v>
      </c>
      <c r="AK13" s="27">
        <f t="shared" ca="1" si="2"/>
        <v>67</v>
      </c>
      <c r="AL13" s="27" t="s">
        <v>53</v>
      </c>
      <c r="AM13" s="27" t="s">
        <v>54</v>
      </c>
      <c r="AN13" s="58" t="s">
        <v>121</v>
      </c>
      <c r="AO13" s="29"/>
      <c r="AP13" s="30"/>
    </row>
    <row r="14" spans="2:42" s="31" customFormat="1" ht="41.25" customHeight="1" x14ac:dyDescent="0.25">
      <c r="B14" s="16">
        <v>11</v>
      </c>
      <c r="C14" s="16">
        <v>3630252948973</v>
      </c>
      <c r="D14" s="16">
        <v>4</v>
      </c>
      <c r="E14" s="17" t="s">
        <v>41</v>
      </c>
      <c r="F14" s="18" t="s">
        <v>42</v>
      </c>
      <c r="G14" s="19" t="s">
        <v>122</v>
      </c>
      <c r="H14" s="19" t="s">
        <v>80</v>
      </c>
      <c r="I14" s="20" t="s">
        <v>123</v>
      </c>
      <c r="J14" s="20" t="s">
        <v>68</v>
      </c>
      <c r="K14" s="21">
        <v>3000000</v>
      </c>
      <c r="L14" s="22" t="s">
        <v>60</v>
      </c>
      <c r="M14" s="20" t="s">
        <v>43</v>
      </c>
      <c r="N14" s="20">
        <v>0</v>
      </c>
      <c r="O14" s="20">
        <v>0</v>
      </c>
      <c r="P14" s="20">
        <v>0</v>
      </c>
      <c r="Q14" s="20">
        <v>0</v>
      </c>
      <c r="R14" s="20" t="s">
        <v>124</v>
      </c>
      <c r="S14" s="20" t="s">
        <v>125</v>
      </c>
      <c r="T14" s="40" t="s">
        <v>126</v>
      </c>
      <c r="U14" s="41" t="s">
        <v>127</v>
      </c>
      <c r="V14" s="24">
        <v>30013</v>
      </c>
      <c r="W14" s="20">
        <v>0</v>
      </c>
      <c r="X14" s="20">
        <v>0</v>
      </c>
      <c r="Y14" s="25">
        <v>44417</v>
      </c>
      <c r="Z14" s="26">
        <v>85600</v>
      </c>
      <c r="AA14" s="26">
        <v>37450</v>
      </c>
      <c r="AB14" s="27">
        <v>0</v>
      </c>
      <c r="AC14" s="27">
        <v>0</v>
      </c>
      <c r="AD14" s="27">
        <v>0</v>
      </c>
      <c r="AE14" s="27" t="s">
        <v>52</v>
      </c>
      <c r="AF14" s="27">
        <f t="shared" si="0"/>
        <v>123050</v>
      </c>
      <c r="AG14" s="27">
        <f t="shared" si="1"/>
        <v>123050</v>
      </c>
      <c r="AH14" s="28">
        <v>45535</v>
      </c>
      <c r="AI14" s="28">
        <v>45536</v>
      </c>
      <c r="AJ14" s="28">
        <v>45626</v>
      </c>
      <c r="AK14" s="27">
        <f t="shared" ca="1" si="2"/>
        <v>67</v>
      </c>
      <c r="AL14" s="27" t="s">
        <v>53</v>
      </c>
      <c r="AM14" s="27" t="s">
        <v>54</v>
      </c>
      <c r="AN14" s="59" t="s">
        <v>128</v>
      </c>
      <c r="AO14" s="29"/>
      <c r="AP14" s="30"/>
    </row>
    <row r="15" spans="2:42" s="31" customFormat="1" ht="41.25" customHeight="1" x14ac:dyDescent="0.25">
      <c r="B15" s="16">
        <v>13</v>
      </c>
      <c r="C15" s="16">
        <v>3840522748899</v>
      </c>
      <c r="D15" s="16">
        <v>4</v>
      </c>
      <c r="E15" s="17" t="s">
        <v>41</v>
      </c>
      <c r="F15" s="18" t="s">
        <v>42</v>
      </c>
      <c r="G15" s="19" t="s">
        <v>129</v>
      </c>
      <c r="H15" s="19" t="s">
        <v>80</v>
      </c>
      <c r="I15" s="20" t="s">
        <v>130</v>
      </c>
      <c r="J15" s="20" t="s">
        <v>68</v>
      </c>
      <c r="K15" s="21">
        <v>3000000</v>
      </c>
      <c r="L15" s="22" t="s">
        <v>60</v>
      </c>
      <c r="M15" s="20" t="s">
        <v>43</v>
      </c>
      <c r="N15" s="20">
        <v>0</v>
      </c>
      <c r="O15" s="20">
        <v>0</v>
      </c>
      <c r="P15" s="20">
        <v>0</v>
      </c>
      <c r="Q15" s="20">
        <v>0</v>
      </c>
      <c r="R15" s="40" t="s">
        <v>131</v>
      </c>
      <c r="S15" s="20" t="s">
        <v>132</v>
      </c>
      <c r="T15" s="40" t="s">
        <v>133</v>
      </c>
      <c r="U15" s="41" t="s">
        <v>134</v>
      </c>
      <c r="V15" s="24">
        <v>28269</v>
      </c>
      <c r="W15" s="20">
        <v>0</v>
      </c>
      <c r="X15" s="20">
        <v>0</v>
      </c>
      <c r="Y15" s="25">
        <v>44372</v>
      </c>
      <c r="Z15" s="26">
        <v>88810</v>
      </c>
      <c r="AA15" s="26">
        <v>26750</v>
      </c>
      <c r="AB15" s="27">
        <v>0</v>
      </c>
      <c r="AC15" s="27">
        <v>0</v>
      </c>
      <c r="AD15" s="27">
        <v>0</v>
      </c>
      <c r="AE15" s="27" t="s">
        <v>52</v>
      </c>
      <c r="AF15" s="27">
        <f t="shared" si="0"/>
        <v>115560</v>
      </c>
      <c r="AG15" s="27">
        <f t="shared" si="1"/>
        <v>115560</v>
      </c>
      <c r="AH15" s="28">
        <v>45535</v>
      </c>
      <c r="AI15" s="28">
        <v>45536</v>
      </c>
      <c r="AJ15" s="28">
        <v>45626</v>
      </c>
      <c r="AK15" s="27">
        <f t="shared" ca="1" si="2"/>
        <v>67</v>
      </c>
      <c r="AL15" s="27" t="s">
        <v>65</v>
      </c>
      <c r="AM15" s="27" t="s">
        <v>54</v>
      </c>
      <c r="AN15" s="27"/>
      <c r="AO15" s="29"/>
      <c r="AP15" s="30"/>
    </row>
    <row r="16" spans="2:42" s="31" customFormat="1" ht="41.25" customHeight="1" x14ac:dyDescent="0.25">
      <c r="B16" s="16">
        <v>14</v>
      </c>
      <c r="C16" s="60">
        <v>4220128140239</v>
      </c>
      <c r="D16" s="60">
        <v>4</v>
      </c>
      <c r="E16" s="17" t="s">
        <v>41</v>
      </c>
      <c r="F16" s="18" t="s">
        <v>42</v>
      </c>
      <c r="G16" s="61" t="s">
        <v>135</v>
      </c>
      <c r="H16" s="19" t="s">
        <v>80</v>
      </c>
      <c r="I16" s="62" t="s">
        <v>58</v>
      </c>
      <c r="J16" s="62" t="s">
        <v>59</v>
      </c>
      <c r="K16" s="63">
        <v>3000000</v>
      </c>
      <c r="L16" s="64" t="s">
        <v>60</v>
      </c>
      <c r="M16" s="62" t="s">
        <v>43</v>
      </c>
      <c r="N16" s="62" t="s">
        <v>136</v>
      </c>
      <c r="O16" s="62" t="s">
        <v>70</v>
      </c>
      <c r="P16" s="62" t="s">
        <v>71</v>
      </c>
      <c r="Q16" s="62" t="s">
        <v>137</v>
      </c>
      <c r="R16" s="65" t="s">
        <v>138</v>
      </c>
      <c r="S16" s="66" t="s">
        <v>139</v>
      </c>
      <c r="T16" s="65" t="s">
        <v>140</v>
      </c>
      <c r="U16" s="66" t="s">
        <v>141</v>
      </c>
      <c r="V16" s="67">
        <v>35084</v>
      </c>
      <c r="W16" s="62" t="s">
        <v>142</v>
      </c>
      <c r="X16" s="62" t="s">
        <v>143</v>
      </c>
      <c r="Y16" s="68">
        <v>44691</v>
      </c>
      <c r="Z16" s="69">
        <v>85600</v>
      </c>
      <c r="AA16" s="69">
        <v>16050</v>
      </c>
      <c r="AB16" s="27">
        <v>0</v>
      </c>
      <c r="AC16" s="27">
        <v>0</v>
      </c>
      <c r="AD16" s="27">
        <v>0</v>
      </c>
      <c r="AE16" s="27" t="s">
        <v>52</v>
      </c>
      <c r="AF16" s="27">
        <f t="shared" si="0"/>
        <v>101650</v>
      </c>
      <c r="AG16" s="27">
        <f t="shared" si="1"/>
        <v>101650</v>
      </c>
      <c r="AH16" s="28">
        <v>45535</v>
      </c>
      <c r="AI16" s="28">
        <v>45536</v>
      </c>
      <c r="AJ16" s="28">
        <v>45626</v>
      </c>
      <c r="AK16" s="27">
        <f t="shared" ca="1" si="2"/>
        <v>67</v>
      </c>
      <c r="AL16" s="27" t="s">
        <v>53</v>
      </c>
      <c r="AM16" s="27" t="s">
        <v>54</v>
      </c>
      <c r="AN16" s="70"/>
      <c r="AO16" s="29"/>
      <c r="AP16" s="30"/>
    </row>
    <row r="17" spans="2:42" s="31" customFormat="1" ht="41.25" customHeight="1" x14ac:dyDescent="0.25">
      <c r="B17" s="16">
        <v>15</v>
      </c>
      <c r="C17" s="16">
        <v>4250146178529</v>
      </c>
      <c r="D17" s="16">
        <v>4</v>
      </c>
      <c r="E17" s="17" t="s">
        <v>41</v>
      </c>
      <c r="F17" s="18" t="s">
        <v>42</v>
      </c>
      <c r="G17" s="19" t="s">
        <v>144</v>
      </c>
      <c r="H17" s="19" t="s">
        <v>80</v>
      </c>
      <c r="I17" s="19" t="s">
        <v>58</v>
      </c>
      <c r="J17" s="19" t="s">
        <v>59</v>
      </c>
      <c r="K17" s="26">
        <v>3000000</v>
      </c>
      <c r="L17" s="32" t="s">
        <v>60</v>
      </c>
      <c r="M17" s="19" t="s">
        <v>43</v>
      </c>
      <c r="N17" s="19" t="s">
        <v>145</v>
      </c>
      <c r="O17" s="19" t="s">
        <v>70</v>
      </c>
      <c r="P17" s="19" t="s">
        <v>71</v>
      </c>
      <c r="Q17" s="19" t="s">
        <v>146</v>
      </c>
      <c r="R17" s="19" t="s">
        <v>147</v>
      </c>
      <c r="S17" s="33" t="s">
        <v>147</v>
      </c>
      <c r="T17" s="65" t="s">
        <v>148</v>
      </c>
      <c r="U17" s="38" t="s">
        <v>149</v>
      </c>
      <c r="V17" s="34">
        <v>33391</v>
      </c>
      <c r="W17" s="19" t="s">
        <v>150</v>
      </c>
      <c r="X17" s="19" t="s">
        <v>151</v>
      </c>
      <c r="Y17" s="25">
        <v>45078</v>
      </c>
      <c r="Z17" s="26">
        <v>85600</v>
      </c>
      <c r="AA17" s="26">
        <v>16050</v>
      </c>
      <c r="AB17" s="27">
        <v>0</v>
      </c>
      <c r="AC17" s="27">
        <v>0</v>
      </c>
      <c r="AD17" s="27">
        <v>0</v>
      </c>
      <c r="AE17" s="27" t="s">
        <v>52</v>
      </c>
      <c r="AF17" s="27">
        <f t="shared" si="0"/>
        <v>101650</v>
      </c>
      <c r="AG17" s="27">
        <f t="shared" si="1"/>
        <v>101650</v>
      </c>
      <c r="AH17" s="28">
        <v>45504</v>
      </c>
      <c r="AI17" s="28">
        <v>45505</v>
      </c>
      <c r="AJ17" s="28">
        <v>45596</v>
      </c>
      <c r="AK17" s="27">
        <f t="shared" ca="1" si="2"/>
        <v>37</v>
      </c>
      <c r="AL17" s="27" t="s">
        <v>53</v>
      </c>
      <c r="AM17" s="27" t="s">
        <v>54</v>
      </c>
      <c r="AN17" s="27"/>
      <c r="AO17" s="29"/>
      <c r="AP17" s="30"/>
    </row>
    <row r="18" spans="2:42" s="88" customFormat="1" ht="41.25" customHeight="1" x14ac:dyDescent="0.25">
      <c r="B18" s="71"/>
      <c r="C18" s="72" t="s">
        <v>152</v>
      </c>
      <c r="D18" s="71">
        <v>4</v>
      </c>
      <c r="E18" s="73" t="s">
        <v>41</v>
      </c>
      <c r="F18" s="74" t="s">
        <v>42</v>
      </c>
      <c r="G18" s="75" t="s">
        <v>153</v>
      </c>
      <c r="H18" s="75" t="s">
        <v>80</v>
      </c>
      <c r="I18" s="75" t="s">
        <v>154</v>
      </c>
      <c r="J18" s="75" t="s">
        <v>68</v>
      </c>
      <c r="K18" s="76">
        <v>3000000</v>
      </c>
      <c r="L18" s="77" t="s">
        <v>60</v>
      </c>
      <c r="M18" s="75" t="s">
        <v>43</v>
      </c>
      <c r="N18" s="75" t="s">
        <v>155</v>
      </c>
      <c r="O18" s="75" t="s">
        <v>70</v>
      </c>
      <c r="P18" s="75" t="s">
        <v>89</v>
      </c>
      <c r="Q18" s="75" t="s">
        <v>156</v>
      </c>
      <c r="R18" s="78" t="s">
        <v>157</v>
      </c>
      <c r="S18" s="79" t="s">
        <v>158</v>
      </c>
      <c r="T18" s="80"/>
      <c r="U18" s="81" t="s">
        <v>159</v>
      </c>
      <c r="V18" s="82">
        <v>45496</v>
      </c>
      <c r="W18" s="75"/>
      <c r="X18" s="75"/>
      <c r="Y18" s="83">
        <v>45537</v>
      </c>
      <c r="Z18" s="76">
        <v>80000</v>
      </c>
      <c r="AA18" s="76">
        <v>35000</v>
      </c>
      <c r="AB18" s="84"/>
      <c r="AC18" s="84"/>
      <c r="AD18" s="84">
        <v>0</v>
      </c>
      <c r="AE18" s="84"/>
      <c r="AF18" s="84">
        <f t="shared" si="0"/>
        <v>115000</v>
      </c>
      <c r="AG18" s="84">
        <f t="shared" si="1"/>
        <v>115000</v>
      </c>
      <c r="AH18" s="85" t="s">
        <v>52</v>
      </c>
      <c r="AI18" s="85">
        <v>45537</v>
      </c>
      <c r="AJ18" s="85">
        <v>45626</v>
      </c>
      <c r="AK18" s="84">
        <f t="shared" ca="1" si="2"/>
        <v>67</v>
      </c>
      <c r="AL18" s="84" t="s">
        <v>160</v>
      </c>
      <c r="AM18" s="84" t="s">
        <v>54</v>
      </c>
      <c r="AN18" s="84"/>
      <c r="AO18" s="86"/>
      <c r="AP18" s="87"/>
    </row>
    <row r="19" spans="2:42" s="88" customFormat="1" ht="41.25" customHeight="1" x14ac:dyDescent="0.25">
      <c r="B19" s="71"/>
      <c r="C19" s="72" t="s">
        <v>161</v>
      </c>
      <c r="D19" s="71">
        <v>4</v>
      </c>
      <c r="E19" s="73" t="s">
        <v>41</v>
      </c>
      <c r="F19" s="74" t="s">
        <v>42</v>
      </c>
      <c r="G19" s="75" t="s">
        <v>162</v>
      </c>
      <c r="H19" s="75" t="s">
        <v>80</v>
      </c>
      <c r="I19" s="75" t="s">
        <v>163</v>
      </c>
      <c r="J19" s="75" t="s">
        <v>68</v>
      </c>
      <c r="K19" s="76">
        <v>3000000</v>
      </c>
      <c r="L19" s="77" t="s">
        <v>60</v>
      </c>
      <c r="M19" s="75" t="s">
        <v>43</v>
      </c>
      <c r="N19" s="75" t="s">
        <v>164</v>
      </c>
      <c r="O19" s="75" t="s">
        <v>70</v>
      </c>
      <c r="P19" s="75" t="s">
        <v>71</v>
      </c>
      <c r="Q19" s="75" t="s">
        <v>165</v>
      </c>
      <c r="R19" s="78" t="s">
        <v>166</v>
      </c>
      <c r="S19" s="79" t="s">
        <v>167</v>
      </c>
      <c r="T19" s="80"/>
      <c r="U19" s="81"/>
      <c r="V19" s="82">
        <v>34804</v>
      </c>
      <c r="W19" s="75"/>
      <c r="X19" s="75"/>
      <c r="Y19" s="83">
        <v>45537</v>
      </c>
      <c r="Z19" s="76">
        <v>80000</v>
      </c>
      <c r="AA19" s="76">
        <v>25000</v>
      </c>
      <c r="AB19" s="84"/>
      <c r="AC19" s="84"/>
      <c r="AD19" s="84">
        <v>0</v>
      </c>
      <c r="AE19" s="84"/>
      <c r="AF19" s="84">
        <f t="shared" si="0"/>
        <v>105000</v>
      </c>
      <c r="AG19" s="84">
        <f t="shared" si="1"/>
        <v>105000</v>
      </c>
      <c r="AH19" s="85" t="s">
        <v>52</v>
      </c>
      <c r="AI19" s="85">
        <v>45537</v>
      </c>
      <c r="AJ19" s="85">
        <v>45626</v>
      </c>
      <c r="AK19" s="84">
        <f t="shared" ca="1" si="2"/>
        <v>67</v>
      </c>
      <c r="AL19" s="84" t="s">
        <v>160</v>
      </c>
      <c r="AM19" s="84" t="s">
        <v>54</v>
      </c>
      <c r="AN19" s="84"/>
      <c r="AO19" s="86"/>
      <c r="AP19" s="87"/>
    </row>
    <row r="20" spans="2:42" s="88" customFormat="1" ht="41.25" customHeight="1" x14ac:dyDescent="0.25">
      <c r="B20" s="71"/>
      <c r="C20" s="72" t="s">
        <v>168</v>
      </c>
      <c r="D20" s="71">
        <v>4</v>
      </c>
      <c r="E20" s="73" t="s">
        <v>41</v>
      </c>
      <c r="F20" s="74" t="s">
        <v>42</v>
      </c>
      <c r="G20" s="75" t="s">
        <v>169</v>
      </c>
      <c r="H20" s="75" t="s">
        <v>80</v>
      </c>
      <c r="I20" s="75" t="s">
        <v>170</v>
      </c>
      <c r="J20" s="75" t="s">
        <v>68</v>
      </c>
      <c r="K20" s="76">
        <v>3000000</v>
      </c>
      <c r="L20" s="77" t="s">
        <v>60</v>
      </c>
      <c r="M20" s="75" t="s">
        <v>43</v>
      </c>
      <c r="N20" s="75" t="s">
        <v>171</v>
      </c>
      <c r="O20" s="75" t="s">
        <v>70</v>
      </c>
      <c r="P20" s="75" t="s">
        <v>71</v>
      </c>
      <c r="Q20" s="75" t="s">
        <v>172</v>
      </c>
      <c r="R20" s="78" t="s">
        <v>173</v>
      </c>
      <c r="S20" s="79" t="s">
        <v>174</v>
      </c>
      <c r="T20" s="80"/>
      <c r="U20" s="81"/>
      <c r="V20" s="82">
        <v>28399</v>
      </c>
      <c r="W20" s="75"/>
      <c r="X20" s="75"/>
      <c r="Y20" s="83">
        <v>45537</v>
      </c>
      <c r="Z20" s="76">
        <v>80000</v>
      </c>
      <c r="AA20" s="76">
        <v>35000</v>
      </c>
      <c r="AB20" s="84"/>
      <c r="AC20" s="84"/>
      <c r="AD20" s="84">
        <v>0</v>
      </c>
      <c r="AE20" s="84"/>
      <c r="AF20" s="84">
        <f t="shared" si="0"/>
        <v>115000</v>
      </c>
      <c r="AG20" s="84">
        <f t="shared" si="1"/>
        <v>115000</v>
      </c>
      <c r="AH20" s="85" t="s">
        <v>52</v>
      </c>
      <c r="AI20" s="85">
        <v>45537</v>
      </c>
      <c r="AJ20" s="85">
        <v>45626</v>
      </c>
      <c r="AK20" s="84">
        <f t="shared" ca="1" si="2"/>
        <v>67</v>
      </c>
      <c r="AL20" s="84" t="s">
        <v>160</v>
      </c>
      <c r="AM20" s="84" t="s">
        <v>54</v>
      </c>
      <c r="AN20" s="84"/>
      <c r="AO20" s="86"/>
      <c r="AP20" s="87"/>
    </row>
    <row r="21" spans="2:42" s="31" customFormat="1" ht="41.25" customHeight="1" x14ac:dyDescent="0.25">
      <c r="B21" s="16">
        <v>16</v>
      </c>
      <c r="C21" s="89" t="s">
        <v>175</v>
      </c>
      <c r="D21" s="16">
        <v>4</v>
      </c>
      <c r="E21" s="17" t="s">
        <v>41</v>
      </c>
      <c r="F21" s="18" t="s">
        <v>42</v>
      </c>
      <c r="G21" s="19" t="s">
        <v>176</v>
      </c>
      <c r="H21" s="19" t="s">
        <v>80</v>
      </c>
      <c r="I21" s="19" t="s">
        <v>177</v>
      </c>
      <c r="J21" s="19" t="s">
        <v>59</v>
      </c>
      <c r="K21" s="26">
        <v>3000000</v>
      </c>
      <c r="L21" s="32" t="s">
        <v>60</v>
      </c>
      <c r="M21" s="19" t="s">
        <v>43</v>
      </c>
      <c r="N21" s="19" t="s">
        <v>178</v>
      </c>
      <c r="O21" s="19" t="s">
        <v>70</v>
      </c>
      <c r="P21" s="19" t="s">
        <v>71</v>
      </c>
      <c r="Q21" s="90" t="s">
        <v>179</v>
      </c>
      <c r="R21" s="33" t="s">
        <v>180</v>
      </c>
      <c r="S21" s="38" t="s">
        <v>181</v>
      </c>
      <c r="T21" s="91" t="s">
        <v>182</v>
      </c>
      <c r="U21" s="38" t="s">
        <v>183</v>
      </c>
      <c r="V21" s="34">
        <v>28929</v>
      </c>
      <c r="W21" s="33" t="s">
        <v>184</v>
      </c>
      <c r="X21" s="19" t="s">
        <v>185</v>
      </c>
      <c r="Y21" s="25">
        <v>45509</v>
      </c>
      <c r="Z21" s="26">
        <v>80000</v>
      </c>
      <c r="AA21" s="26">
        <v>25000</v>
      </c>
      <c r="AB21" s="27"/>
      <c r="AC21" s="27"/>
      <c r="AD21" s="27">
        <v>0</v>
      </c>
      <c r="AE21" s="27"/>
      <c r="AF21" s="27">
        <f>+AA21+Z21</f>
        <v>105000</v>
      </c>
      <c r="AG21" s="27">
        <f>+AF21+AD21</f>
        <v>105000</v>
      </c>
      <c r="AH21" s="28" t="s">
        <v>52</v>
      </c>
      <c r="AI21" s="28">
        <v>45509</v>
      </c>
      <c r="AJ21" s="28">
        <v>45596</v>
      </c>
      <c r="AK21" s="27">
        <f t="shared" ca="1" si="2"/>
        <v>37</v>
      </c>
      <c r="AL21" s="27" t="s">
        <v>160</v>
      </c>
      <c r="AM21" s="27" t="s">
        <v>54</v>
      </c>
      <c r="AN21" s="27"/>
      <c r="AO21" s="29"/>
      <c r="AP21" s="30"/>
    </row>
    <row r="22" spans="2:42" s="31" customFormat="1" ht="41.25" customHeight="1" x14ac:dyDescent="0.25">
      <c r="B22" s="16">
        <v>17</v>
      </c>
      <c r="C22" s="16">
        <v>4130347349991</v>
      </c>
      <c r="D22" s="16">
        <v>4</v>
      </c>
      <c r="E22" s="17" t="s">
        <v>41</v>
      </c>
      <c r="F22" s="18" t="s">
        <v>42</v>
      </c>
      <c r="G22" s="19" t="s">
        <v>186</v>
      </c>
      <c r="H22" s="19" t="s">
        <v>80</v>
      </c>
      <c r="I22" s="19" t="s">
        <v>187</v>
      </c>
      <c r="J22" s="19" t="s">
        <v>59</v>
      </c>
      <c r="K22" s="26">
        <v>3000000</v>
      </c>
      <c r="L22" s="32" t="s">
        <v>60</v>
      </c>
      <c r="M22" s="19" t="s">
        <v>43</v>
      </c>
      <c r="N22" s="19" t="s">
        <v>188</v>
      </c>
      <c r="O22" s="19" t="s">
        <v>70</v>
      </c>
      <c r="P22" s="19" t="s">
        <v>71</v>
      </c>
      <c r="Q22" s="19" t="s">
        <v>189</v>
      </c>
      <c r="R22" s="19" t="s">
        <v>190</v>
      </c>
      <c r="S22" s="19" t="s">
        <v>191</v>
      </c>
      <c r="T22" s="19">
        <v>0</v>
      </c>
      <c r="U22" s="38" t="s">
        <v>192</v>
      </c>
      <c r="V22" s="34">
        <v>31477</v>
      </c>
      <c r="W22" s="19" t="s">
        <v>193</v>
      </c>
      <c r="X22" s="19" t="s">
        <v>78</v>
      </c>
      <c r="Y22" s="25">
        <v>45173</v>
      </c>
      <c r="Z22" s="26">
        <v>88810</v>
      </c>
      <c r="AA22" s="26">
        <v>26750</v>
      </c>
      <c r="AB22" s="27">
        <v>0</v>
      </c>
      <c r="AC22" s="27">
        <v>0</v>
      </c>
      <c r="AD22" s="27">
        <v>0</v>
      </c>
      <c r="AE22" s="27" t="s">
        <v>52</v>
      </c>
      <c r="AF22" s="27">
        <f t="shared" si="0"/>
        <v>115560</v>
      </c>
      <c r="AG22" s="27">
        <f t="shared" si="1"/>
        <v>115560</v>
      </c>
      <c r="AH22" s="28">
        <v>45535</v>
      </c>
      <c r="AI22" s="28">
        <v>45536</v>
      </c>
      <c r="AJ22" s="28">
        <v>45626</v>
      </c>
      <c r="AK22" s="27">
        <f t="shared" ca="1" si="2"/>
        <v>67</v>
      </c>
      <c r="AL22" s="27" t="s">
        <v>53</v>
      </c>
      <c r="AM22" s="27" t="s">
        <v>54</v>
      </c>
      <c r="AN22" s="27"/>
      <c r="AO22" s="29"/>
      <c r="AP22" s="30"/>
    </row>
    <row r="23" spans="2:42" s="31" customFormat="1" ht="41.25" customHeight="1" x14ac:dyDescent="0.25">
      <c r="B23" s="16">
        <v>18</v>
      </c>
      <c r="C23" s="16">
        <v>4150603437905</v>
      </c>
      <c r="D23" s="16">
        <v>4</v>
      </c>
      <c r="E23" s="17" t="s">
        <v>41</v>
      </c>
      <c r="F23" s="18" t="s">
        <v>42</v>
      </c>
      <c r="G23" s="19" t="s">
        <v>194</v>
      </c>
      <c r="H23" s="19" t="s">
        <v>80</v>
      </c>
      <c r="I23" s="19" t="s">
        <v>195</v>
      </c>
      <c r="J23" s="19" t="s">
        <v>59</v>
      </c>
      <c r="K23" s="26">
        <v>3000000</v>
      </c>
      <c r="L23" s="32" t="s">
        <v>60</v>
      </c>
      <c r="M23" s="19" t="s">
        <v>43</v>
      </c>
      <c r="N23" s="19" t="s">
        <v>196</v>
      </c>
      <c r="O23" s="19" t="s">
        <v>70</v>
      </c>
      <c r="P23" s="19" t="s">
        <v>71</v>
      </c>
      <c r="Q23" s="19" t="s">
        <v>197</v>
      </c>
      <c r="R23" s="19" t="s">
        <v>198</v>
      </c>
      <c r="S23" s="19">
        <v>0</v>
      </c>
      <c r="T23" s="19" t="s">
        <v>199</v>
      </c>
      <c r="U23" s="38" t="s">
        <v>200</v>
      </c>
      <c r="V23" s="34">
        <v>32200</v>
      </c>
      <c r="W23" s="19" t="s">
        <v>201</v>
      </c>
      <c r="X23" s="19" t="s">
        <v>202</v>
      </c>
      <c r="Y23" s="25">
        <v>45194</v>
      </c>
      <c r="Z23" s="26">
        <v>85600</v>
      </c>
      <c r="AA23" s="26">
        <v>37450</v>
      </c>
      <c r="AB23" s="27">
        <v>0</v>
      </c>
      <c r="AC23" s="27">
        <v>0</v>
      </c>
      <c r="AD23" s="27">
        <v>0</v>
      </c>
      <c r="AE23" s="27">
        <v>0</v>
      </c>
      <c r="AF23" s="27">
        <f t="shared" si="0"/>
        <v>123050</v>
      </c>
      <c r="AG23" s="27">
        <f t="shared" si="1"/>
        <v>123050</v>
      </c>
      <c r="AH23" s="28">
        <v>45535</v>
      </c>
      <c r="AI23" s="28">
        <v>45536</v>
      </c>
      <c r="AJ23" s="28">
        <v>45626</v>
      </c>
      <c r="AK23" s="27">
        <f t="shared" ca="1" si="2"/>
        <v>67</v>
      </c>
      <c r="AL23" s="27" t="s">
        <v>53</v>
      </c>
      <c r="AM23" s="27" t="s">
        <v>203</v>
      </c>
      <c r="AN23" s="27"/>
      <c r="AO23" s="29"/>
      <c r="AP23" s="30"/>
    </row>
    <row r="24" spans="2:42" s="31" customFormat="1" ht="41.25" customHeight="1" x14ac:dyDescent="0.25">
      <c r="B24" s="16">
        <v>19</v>
      </c>
      <c r="C24" s="16">
        <v>3660350148933</v>
      </c>
      <c r="D24" s="16">
        <v>4</v>
      </c>
      <c r="E24" s="17" t="s">
        <v>41</v>
      </c>
      <c r="F24" s="18" t="s">
        <v>42</v>
      </c>
      <c r="G24" s="19" t="s">
        <v>204</v>
      </c>
      <c r="H24" s="19" t="s">
        <v>80</v>
      </c>
      <c r="I24" s="19" t="s">
        <v>205</v>
      </c>
      <c r="J24" s="19" t="s">
        <v>68</v>
      </c>
      <c r="K24" s="26">
        <v>3000000</v>
      </c>
      <c r="L24" s="32" t="s">
        <v>60</v>
      </c>
      <c r="M24" s="19" t="s">
        <v>43</v>
      </c>
      <c r="N24" s="19" t="s">
        <v>206</v>
      </c>
      <c r="O24" s="19" t="s">
        <v>70</v>
      </c>
      <c r="P24" s="19" t="s">
        <v>71</v>
      </c>
      <c r="Q24" s="19" t="s">
        <v>207</v>
      </c>
      <c r="R24" s="19" t="s">
        <v>208</v>
      </c>
      <c r="S24" s="19" t="s">
        <v>209</v>
      </c>
      <c r="T24" s="33" t="s">
        <v>210</v>
      </c>
      <c r="U24" s="19" t="s">
        <v>211</v>
      </c>
      <c r="V24" s="34">
        <v>32604</v>
      </c>
      <c r="W24" s="19" t="s">
        <v>212</v>
      </c>
      <c r="X24" s="19" t="s">
        <v>213</v>
      </c>
      <c r="Y24" s="25">
        <v>44704</v>
      </c>
      <c r="Z24" s="26">
        <v>85600</v>
      </c>
      <c r="AA24" s="26">
        <v>35000</v>
      </c>
      <c r="AB24" s="27">
        <v>0</v>
      </c>
      <c r="AC24" s="27">
        <v>0</v>
      </c>
      <c r="AD24" s="27">
        <v>0</v>
      </c>
      <c r="AE24" s="27">
        <v>0</v>
      </c>
      <c r="AF24" s="27">
        <f t="shared" si="0"/>
        <v>120600</v>
      </c>
      <c r="AG24" s="27">
        <f t="shared" si="1"/>
        <v>120600</v>
      </c>
      <c r="AH24" s="28">
        <v>45535</v>
      </c>
      <c r="AI24" s="28">
        <v>45536</v>
      </c>
      <c r="AJ24" s="28">
        <v>45626</v>
      </c>
      <c r="AK24" s="27">
        <f t="shared" ca="1" si="2"/>
        <v>67</v>
      </c>
      <c r="AL24" s="27" t="s">
        <v>53</v>
      </c>
      <c r="AM24" s="27" t="s">
        <v>54</v>
      </c>
      <c r="AN24" s="27"/>
      <c r="AO24" s="29"/>
      <c r="AP24" s="30"/>
    </row>
    <row r="25" spans="2:42" s="31" customFormat="1" ht="41.25" customHeight="1" x14ac:dyDescent="0.25">
      <c r="B25" s="16">
        <v>20</v>
      </c>
      <c r="C25" s="16">
        <v>1110130170233</v>
      </c>
      <c r="D25" s="16">
        <v>4</v>
      </c>
      <c r="E25" s="17" t="s">
        <v>41</v>
      </c>
      <c r="F25" s="18" t="s">
        <v>42</v>
      </c>
      <c r="G25" s="19" t="s">
        <v>214</v>
      </c>
      <c r="H25" s="19" t="s">
        <v>80</v>
      </c>
      <c r="I25" s="19" t="s">
        <v>215</v>
      </c>
      <c r="J25" s="19" t="s">
        <v>82</v>
      </c>
      <c r="K25" s="26">
        <v>3000000</v>
      </c>
      <c r="L25" s="32" t="s">
        <v>60</v>
      </c>
      <c r="M25" s="19" t="s">
        <v>43</v>
      </c>
      <c r="N25" s="19" t="s">
        <v>216</v>
      </c>
      <c r="O25" s="19" t="s">
        <v>70</v>
      </c>
      <c r="P25" s="19" t="s">
        <v>71</v>
      </c>
      <c r="Q25" s="19" t="s">
        <v>217</v>
      </c>
      <c r="R25" s="19" t="s">
        <v>218</v>
      </c>
      <c r="S25" s="19" t="s">
        <v>219</v>
      </c>
      <c r="T25" s="33" t="s">
        <v>220</v>
      </c>
      <c r="U25" s="38" t="s">
        <v>221</v>
      </c>
      <c r="V25" s="34">
        <v>34085</v>
      </c>
      <c r="W25" s="19" t="s">
        <v>222</v>
      </c>
      <c r="X25" s="19" t="s">
        <v>223</v>
      </c>
      <c r="Y25" s="25">
        <v>45404</v>
      </c>
      <c r="Z25" s="26">
        <v>85600</v>
      </c>
      <c r="AA25" s="26">
        <v>37450</v>
      </c>
      <c r="AB25" s="27">
        <v>0</v>
      </c>
      <c r="AC25" s="27">
        <v>0</v>
      </c>
      <c r="AD25" s="27">
        <v>0</v>
      </c>
      <c r="AE25" s="27">
        <v>0</v>
      </c>
      <c r="AF25" s="27">
        <f t="shared" si="0"/>
        <v>123050</v>
      </c>
      <c r="AG25" s="27">
        <f t="shared" si="1"/>
        <v>123050</v>
      </c>
      <c r="AH25" s="28">
        <v>45504</v>
      </c>
      <c r="AI25" s="28">
        <v>45505</v>
      </c>
      <c r="AJ25" s="28">
        <v>45596</v>
      </c>
      <c r="AK25" s="27">
        <f t="shared" ca="1" si="2"/>
        <v>37</v>
      </c>
      <c r="AL25" s="27" t="s">
        <v>224</v>
      </c>
      <c r="AM25" s="27" t="s">
        <v>54</v>
      </c>
      <c r="AN25" s="27"/>
      <c r="AO25" s="29"/>
      <c r="AP25" s="30"/>
    </row>
    <row r="26" spans="2:42" s="31" customFormat="1" ht="58.5" customHeight="1" x14ac:dyDescent="0.25">
      <c r="B26" s="16">
        <v>21</v>
      </c>
      <c r="C26" s="16">
        <v>3410410114237</v>
      </c>
      <c r="D26" s="16">
        <v>4</v>
      </c>
      <c r="E26" s="17" t="s">
        <v>41</v>
      </c>
      <c r="F26" s="19" t="s">
        <v>42</v>
      </c>
      <c r="G26" s="19" t="s">
        <v>225</v>
      </c>
      <c r="H26" s="19" t="s">
        <v>80</v>
      </c>
      <c r="I26" s="19" t="s">
        <v>226</v>
      </c>
      <c r="J26" s="19" t="s">
        <v>68</v>
      </c>
      <c r="K26" s="26">
        <v>3000000</v>
      </c>
      <c r="L26" s="32" t="s">
        <v>60</v>
      </c>
      <c r="M26" s="19" t="s">
        <v>43</v>
      </c>
      <c r="N26" s="19" t="s">
        <v>227</v>
      </c>
      <c r="O26" s="19" t="s">
        <v>70</v>
      </c>
      <c r="P26" s="19" t="s">
        <v>71</v>
      </c>
      <c r="Q26" s="19" t="s">
        <v>228</v>
      </c>
      <c r="R26" s="19" t="s">
        <v>229</v>
      </c>
      <c r="S26" s="19" t="s">
        <v>230</v>
      </c>
      <c r="T26" s="33" t="s">
        <v>231</v>
      </c>
      <c r="U26" s="38" t="s">
        <v>232</v>
      </c>
      <c r="V26" s="34">
        <v>31072</v>
      </c>
      <c r="W26" s="19" t="s">
        <v>233</v>
      </c>
      <c r="X26" s="19" t="s">
        <v>234</v>
      </c>
      <c r="Y26" s="25">
        <v>44837</v>
      </c>
      <c r="Z26" s="26">
        <v>80000</v>
      </c>
      <c r="AA26" s="26">
        <v>25000</v>
      </c>
      <c r="AB26" s="27">
        <v>0</v>
      </c>
      <c r="AC26" s="27">
        <v>0</v>
      </c>
      <c r="AD26" s="27"/>
      <c r="AE26" s="27" t="s">
        <v>52</v>
      </c>
      <c r="AF26" s="27">
        <f>+AA26+Z26</f>
        <v>105000</v>
      </c>
      <c r="AG26" s="27">
        <f>+AF26+AD26</f>
        <v>105000</v>
      </c>
      <c r="AH26" s="28">
        <v>45535</v>
      </c>
      <c r="AI26" s="28">
        <v>45536</v>
      </c>
      <c r="AJ26" s="28">
        <v>45626</v>
      </c>
      <c r="AK26" s="27">
        <f ca="1">AJ26-TODAY()</f>
        <v>67</v>
      </c>
      <c r="AL26" s="27" t="s">
        <v>53</v>
      </c>
      <c r="AM26" s="27" t="s">
        <v>54</v>
      </c>
      <c r="AN26" s="29"/>
      <c r="AO26" s="29"/>
      <c r="AP26" s="30" t="s">
        <v>235</v>
      </c>
    </row>
    <row r="27" spans="2:42" s="31" customFormat="1" ht="41.25" customHeight="1" x14ac:dyDescent="0.25">
      <c r="B27" s="16">
        <v>22</v>
      </c>
      <c r="C27" s="16" t="s">
        <v>236</v>
      </c>
      <c r="D27" s="16">
        <v>4</v>
      </c>
      <c r="E27" s="17" t="s">
        <v>41</v>
      </c>
      <c r="F27" s="18" t="s">
        <v>42</v>
      </c>
      <c r="G27" s="19" t="s">
        <v>237</v>
      </c>
      <c r="H27" s="19" t="s">
        <v>238</v>
      </c>
      <c r="I27" s="19" t="s">
        <v>239</v>
      </c>
      <c r="J27" s="19" t="s">
        <v>104</v>
      </c>
      <c r="K27" s="26">
        <v>3000000</v>
      </c>
      <c r="L27" s="32" t="s">
        <v>240</v>
      </c>
      <c r="M27" s="19" t="s">
        <v>43</v>
      </c>
      <c r="N27" s="19" t="s">
        <v>241</v>
      </c>
      <c r="O27" s="19" t="s">
        <v>70</v>
      </c>
      <c r="P27" s="19" t="s">
        <v>71</v>
      </c>
      <c r="Q27" s="19" t="s">
        <v>242</v>
      </c>
      <c r="R27" s="19" t="s">
        <v>243</v>
      </c>
      <c r="S27" s="19" t="s">
        <v>244</v>
      </c>
      <c r="T27" s="19">
        <v>0</v>
      </c>
      <c r="U27" s="38" t="s">
        <v>245</v>
      </c>
      <c r="V27" s="34">
        <v>35462</v>
      </c>
      <c r="W27" s="19" t="s">
        <v>246</v>
      </c>
      <c r="X27" s="19" t="s">
        <v>247</v>
      </c>
      <c r="Y27" s="35">
        <v>44963</v>
      </c>
      <c r="Z27" s="26">
        <v>62400</v>
      </c>
      <c r="AA27" s="36">
        <v>20800</v>
      </c>
      <c r="AB27" s="27">
        <v>0</v>
      </c>
      <c r="AC27" s="27">
        <v>0</v>
      </c>
      <c r="AD27" s="27">
        <v>0</v>
      </c>
      <c r="AE27" s="27">
        <v>0</v>
      </c>
      <c r="AF27" s="27">
        <f t="shared" si="0"/>
        <v>83200</v>
      </c>
      <c r="AG27" s="27">
        <f t="shared" si="1"/>
        <v>83200</v>
      </c>
      <c r="AH27" s="28">
        <v>45535</v>
      </c>
      <c r="AI27" s="28">
        <v>45536</v>
      </c>
      <c r="AJ27" s="28">
        <v>45626</v>
      </c>
      <c r="AK27" s="27">
        <f t="shared" ca="1" si="2"/>
        <v>67</v>
      </c>
      <c r="AL27" s="27" t="s">
        <v>65</v>
      </c>
      <c r="AM27" s="27" t="s">
        <v>54</v>
      </c>
      <c r="AN27" s="27"/>
      <c r="AO27" s="29"/>
      <c r="AP27" s="30"/>
    </row>
    <row r="28" spans="2:42" s="31" customFormat="1" ht="41.25" customHeight="1" x14ac:dyDescent="0.25">
      <c r="B28" s="16">
        <v>23</v>
      </c>
      <c r="C28" s="16">
        <v>3830254473963</v>
      </c>
      <c r="D28" s="16">
        <v>4</v>
      </c>
      <c r="E28" s="17" t="s">
        <v>41</v>
      </c>
      <c r="F28" s="18" t="s">
        <v>42</v>
      </c>
      <c r="G28" s="19" t="s">
        <v>248</v>
      </c>
      <c r="H28" s="19" t="s">
        <v>238</v>
      </c>
      <c r="I28" s="19" t="s">
        <v>249</v>
      </c>
      <c r="J28" s="19" t="s">
        <v>68</v>
      </c>
      <c r="K28" s="26">
        <v>3000000</v>
      </c>
      <c r="L28" s="32" t="s">
        <v>60</v>
      </c>
      <c r="M28" s="19" t="s">
        <v>43</v>
      </c>
      <c r="N28" s="19">
        <v>0</v>
      </c>
      <c r="O28" s="19">
        <v>0</v>
      </c>
      <c r="P28" s="19">
        <v>0</v>
      </c>
      <c r="Q28" s="19">
        <v>0</v>
      </c>
      <c r="R28" s="19" t="s">
        <v>250</v>
      </c>
      <c r="S28" s="19" t="s">
        <v>251</v>
      </c>
      <c r="T28" s="19" t="s">
        <v>52</v>
      </c>
      <c r="U28" s="38" t="s">
        <v>252</v>
      </c>
      <c r="V28" s="34">
        <v>32215</v>
      </c>
      <c r="W28" s="19">
        <v>0</v>
      </c>
      <c r="X28" s="19">
        <v>0</v>
      </c>
      <c r="Y28" s="35">
        <v>44363</v>
      </c>
      <c r="Z28" s="26">
        <v>65000</v>
      </c>
      <c r="AA28" s="36">
        <v>65000</v>
      </c>
      <c r="AB28" s="27">
        <v>0</v>
      </c>
      <c r="AC28" s="27">
        <v>0</v>
      </c>
      <c r="AD28" s="27">
        <v>0</v>
      </c>
      <c r="AE28" s="27">
        <v>0</v>
      </c>
      <c r="AF28" s="27">
        <f t="shared" si="0"/>
        <v>130000</v>
      </c>
      <c r="AG28" s="27">
        <f t="shared" si="1"/>
        <v>130000</v>
      </c>
      <c r="AH28" s="28">
        <v>45535</v>
      </c>
      <c r="AI28" s="28">
        <v>45536</v>
      </c>
      <c r="AJ28" s="28">
        <v>45626</v>
      </c>
      <c r="AK28" s="27">
        <f t="shared" ca="1" si="2"/>
        <v>67</v>
      </c>
      <c r="AL28" s="27" t="s">
        <v>53</v>
      </c>
      <c r="AM28" s="27" t="s">
        <v>54</v>
      </c>
      <c r="AN28" s="27"/>
      <c r="AO28" s="29"/>
      <c r="AP28" s="30"/>
    </row>
    <row r="29" spans="2:42" s="31" customFormat="1" ht="41.25" customHeight="1" x14ac:dyDescent="0.25">
      <c r="B29" s="16">
        <v>24</v>
      </c>
      <c r="C29" s="16">
        <v>4130460528741</v>
      </c>
      <c r="D29" s="16">
        <v>3</v>
      </c>
      <c r="E29" s="17" t="s">
        <v>41</v>
      </c>
      <c r="F29" s="18" t="s">
        <v>42</v>
      </c>
      <c r="G29" s="19" t="s">
        <v>253</v>
      </c>
      <c r="H29" s="19" t="s">
        <v>254</v>
      </c>
      <c r="I29" s="19" t="s">
        <v>58</v>
      </c>
      <c r="J29" s="19" t="s">
        <v>59</v>
      </c>
      <c r="K29" s="26">
        <v>1500000</v>
      </c>
      <c r="L29" s="32" t="s">
        <v>60</v>
      </c>
      <c r="M29" s="19" t="s">
        <v>43</v>
      </c>
      <c r="N29" s="19" t="s">
        <v>255</v>
      </c>
      <c r="O29" s="19" t="s">
        <v>70</v>
      </c>
      <c r="P29" s="19" t="s">
        <v>71</v>
      </c>
      <c r="Q29" s="19" t="s">
        <v>256</v>
      </c>
      <c r="R29" s="19" t="s">
        <v>257</v>
      </c>
      <c r="S29" s="19" t="s">
        <v>258</v>
      </c>
      <c r="T29" s="19">
        <v>0</v>
      </c>
      <c r="U29" s="38" t="s">
        <v>258</v>
      </c>
      <c r="V29" s="34">
        <v>33875</v>
      </c>
      <c r="W29" s="19" t="s">
        <v>259</v>
      </c>
      <c r="X29" s="19" t="s">
        <v>260</v>
      </c>
      <c r="Y29" s="25">
        <v>44977</v>
      </c>
      <c r="Z29" s="26">
        <v>42750</v>
      </c>
      <c r="AA29" s="26">
        <v>0</v>
      </c>
      <c r="AB29" s="27">
        <v>0</v>
      </c>
      <c r="AC29" s="27">
        <v>0</v>
      </c>
      <c r="AD29" s="27">
        <v>0</v>
      </c>
      <c r="AE29" s="27" t="s">
        <v>52</v>
      </c>
      <c r="AF29" s="27">
        <f t="shared" si="0"/>
        <v>42750</v>
      </c>
      <c r="AG29" s="27">
        <f t="shared" si="1"/>
        <v>42750</v>
      </c>
      <c r="AH29" s="28">
        <v>45535</v>
      </c>
      <c r="AI29" s="28">
        <v>45536</v>
      </c>
      <c r="AJ29" s="28">
        <v>45626</v>
      </c>
      <c r="AK29" s="27">
        <f t="shared" ca="1" si="2"/>
        <v>67</v>
      </c>
      <c r="AL29" s="27" t="s">
        <v>53</v>
      </c>
      <c r="AM29" s="27" t="s">
        <v>54</v>
      </c>
      <c r="AN29" s="27"/>
      <c r="AO29" s="29"/>
      <c r="AP29" s="30"/>
    </row>
    <row r="30" spans="2:42" s="31" customFormat="1" ht="41.25" customHeight="1" x14ac:dyDescent="0.25">
      <c r="B30" s="16">
        <v>25</v>
      </c>
      <c r="C30" s="42">
        <v>3820183119355</v>
      </c>
      <c r="D30" s="42">
        <v>6</v>
      </c>
      <c r="E30" s="17" t="s">
        <v>41</v>
      </c>
      <c r="F30" s="18" t="s">
        <v>261</v>
      </c>
      <c r="G30" s="43" t="s">
        <v>262</v>
      </c>
      <c r="H30" s="18" t="s">
        <v>44</v>
      </c>
      <c r="I30" s="18" t="s">
        <v>45</v>
      </c>
      <c r="J30" s="18" t="s">
        <v>45</v>
      </c>
      <c r="K30" s="21">
        <v>6000000</v>
      </c>
      <c r="L30" s="17" t="s">
        <v>46</v>
      </c>
      <c r="M30" s="18" t="s">
        <v>47</v>
      </c>
      <c r="N30" s="18">
        <v>0</v>
      </c>
      <c r="O30" s="18">
        <v>0</v>
      </c>
      <c r="P30" s="18">
        <v>0</v>
      </c>
      <c r="Q30" s="18">
        <v>0</v>
      </c>
      <c r="R30" s="18" t="s">
        <v>263</v>
      </c>
      <c r="S30" s="18" t="s">
        <v>264</v>
      </c>
      <c r="T30" s="18" t="s">
        <v>263</v>
      </c>
      <c r="U30" s="18" t="s">
        <v>265</v>
      </c>
      <c r="V30" s="45">
        <v>31814</v>
      </c>
      <c r="W30" s="18">
        <v>0</v>
      </c>
      <c r="X30" s="18">
        <v>0</v>
      </c>
      <c r="Y30" s="46">
        <v>42667</v>
      </c>
      <c r="Z30" s="47">
        <v>142000</v>
      </c>
      <c r="AA30" s="47">
        <v>38000</v>
      </c>
      <c r="AB30" s="27">
        <v>0</v>
      </c>
      <c r="AC30" s="27">
        <v>0</v>
      </c>
      <c r="AD30" s="27">
        <v>0</v>
      </c>
      <c r="AE30" s="27" t="s">
        <v>52</v>
      </c>
      <c r="AF30" s="27">
        <f t="shared" si="0"/>
        <v>180000</v>
      </c>
      <c r="AG30" s="27">
        <f t="shared" si="1"/>
        <v>180000</v>
      </c>
      <c r="AH30" s="28">
        <v>45535</v>
      </c>
      <c r="AI30" s="28">
        <v>45536</v>
      </c>
      <c r="AJ30" s="28">
        <v>45626</v>
      </c>
      <c r="AK30" s="27">
        <f t="shared" ca="1" si="2"/>
        <v>67</v>
      </c>
      <c r="AL30" s="27" t="s">
        <v>65</v>
      </c>
      <c r="AM30" s="27" t="s">
        <v>54</v>
      </c>
      <c r="AN30" s="27"/>
      <c r="AO30" s="29"/>
      <c r="AP30" s="30"/>
    </row>
    <row r="31" spans="2:42" s="31" customFormat="1" ht="41.25" customHeight="1" x14ac:dyDescent="0.25">
      <c r="B31" s="16">
        <v>26</v>
      </c>
      <c r="C31" s="16">
        <v>3630293076329</v>
      </c>
      <c r="D31" s="16">
        <v>4</v>
      </c>
      <c r="E31" s="17" t="s">
        <v>41</v>
      </c>
      <c r="F31" s="19" t="s">
        <v>266</v>
      </c>
      <c r="G31" s="19" t="s">
        <v>267</v>
      </c>
      <c r="H31" s="19" t="s">
        <v>268</v>
      </c>
      <c r="I31" s="19" t="s">
        <v>154</v>
      </c>
      <c r="J31" s="19" t="s">
        <v>68</v>
      </c>
      <c r="K31" s="26">
        <v>1500000</v>
      </c>
      <c r="L31" s="32" t="s">
        <v>240</v>
      </c>
      <c r="M31" s="19" t="s">
        <v>269</v>
      </c>
      <c r="N31" s="19" t="s">
        <v>270</v>
      </c>
      <c r="O31" s="19" t="s">
        <v>70</v>
      </c>
      <c r="P31" s="19" t="s">
        <v>71</v>
      </c>
      <c r="Q31" s="19" t="s">
        <v>271</v>
      </c>
      <c r="R31" s="19" t="s">
        <v>272</v>
      </c>
      <c r="S31" s="19" t="s">
        <v>273</v>
      </c>
      <c r="T31" s="19" t="s">
        <v>52</v>
      </c>
      <c r="U31" s="38" t="s">
        <v>274</v>
      </c>
      <c r="V31" s="34">
        <v>32969</v>
      </c>
      <c r="W31" s="19" t="s">
        <v>275</v>
      </c>
      <c r="X31" s="19" t="s">
        <v>78</v>
      </c>
      <c r="Y31" s="25">
        <v>44704</v>
      </c>
      <c r="Z31" s="26">
        <v>68500</v>
      </c>
      <c r="AA31" s="26">
        <v>25000</v>
      </c>
      <c r="AB31" s="27">
        <v>0</v>
      </c>
      <c r="AC31" s="27">
        <v>0</v>
      </c>
      <c r="AD31" s="27">
        <v>35000</v>
      </c>
      <c r="AE31" s="27" t="s">
        <v>52</v>
      </c>
      <c r="AF31" s="27">
        <f t="shared" si="0"/>
        <v>93500</v>
      </c>
      <c r="AG31" s="27">
        <f t="shared" si="1"/>
        <v>128500</v>
      </c>
      <c r="AH31" s="28">
        <v>45504</v>
      </c>
      <c r="AI31" s="28">
        <v>45505</v>
      </c>
      <c r="AJ31" s="28">
        <v>45596</v>
      </c>
      <c r="AK31" s="27">
        <f t="shared" ca="1" si="2"/>
        <v>37</v>
      </c>
      <c r="AL31" s="27" t="s">
        <v>53</v>
      </c>
      <c r="AM31" s="27" t="s">
        <v>54</v>
      </c>
      <c r="AN31" s="29"/>
      <c r="AO31" s="29"/>
      <c r="AP31" s="30" t="s">
        <v>276</v>
      </c>
    </row>
    <row r="32" spans="2:42" s="31" customFormat="1" ht="41.25" customHeight="1" x14ac:dyDescent="0.25">
      <c r="B32" s="16">
        <v>29</v>
      </c>
      <c r="C32" s="16">
        <v>1610138475899</v>
      </c>
      <c r="D32" s="16">
        <v>4</v>
      </c>
      <c r="E32" s="17" t="s">
        <v>41</v>
      </c>
      <c r="F32" s="19" t="s">
        <v>266</v>
      </c>
      <c r="G32" s="19" t="s">
        <v>277</v>
      </c>
      <c r="H32" s="19" t="s">
        <v>268</v>
      </c>
      <c r="I32" s="19" t="s">
        <v>45</v>
      </c>
      <c r="J32" s="19" t="s">
        <v>45</v>
      </c>
      <c r="K32" s="26">
        <v>1500000</v>
      </c>
      <c r="L32" s="32" t="s">
        <v>240</v>
      </c>
      <c r="M32" s="19" t="s">
        <v>269</v>
      </c>
      <c r="N32" s="19" t="s">
        <v>278</v>
      </c>
      <c r="O32" s="19" t="s">
        <v>70</v>
      </c>
      <c r="P32" s="19" t="s">
        <v>71</v>
      </c>
      <c r="Q32" s="19" t="s">
        <v>279</v>
      </c>
      <c r="R32" s="19" t="s">
        <v>280</v>
      </c>
      <c r="S32" s="19" t="s">
        <v>281</v>
      </c>
      <c r="T32" s="19" t="s">
        <v>52</v>
      </c>
      <c r="U32" s="38" t="s">
        <v>282</v>
      </c>
      <c r="V32" s="34">
        <v>34423</v>
      </c>
      <c r="W32" s="19" t="s">
        <v>283</v>
      </c>
      <c r="X32" s="19" t="s">
        <v>284</v>
      </c>
      <c r="Y32" s="35">
        <v>45397</v>
      </c>
      <c r="Z32" s="26">
        <v>68500</v>
      </c>
      <c r="AA32" s="36">
        <v>25000</v>
      </c>
      <c r="AB32" s="27">
        <v>0</v>
      </c>
      <c r="AC32" s="27">
        <v>0</v>
      </c>
      <c r="AD32" s="27">
        <v>35000</v>
      </c>
      <c r="AE32" s="27" t="s">
        <v>52</v>
      </c>
      <c r="AF32" s="27">
        <f t="shared" si="0"/>
        <v>93500</v>
      </c>
      <c r="AG32" s="27">
        <f t="shared" si="1"/>
        <v>128500</v>
      </c>
      <c r="AH32" s="28">
        <v>45504</v>
      </c>
      <c r="AI32" s="28">
        <v>45505</v>
      </c>
      <c r="AJ32" s="28">
        <v>45596</v>
      </c>
      <c r="AK32" s="27">
        <f t="shared" ca="1" si="2"/>
        <v>37</v>
      </c>
      <c r="AL32" s="27" t="s">
        <v>224</v>
      </c>
      <c r="AM32" s="27" t="s">
        <v>54</v>
      </c>
      <c r="AN32" s="29"/>
      <c r="AO32" s="29"/>
      <c r="AP32" s="30"/>
    </row>
    <row r="33" spans="2:42" s="31" customFormat="1" ht="41.25" customHeight="1" x14ac:dyDescent="0.25">
      <c r="B33" s="16">
        <v>30</v>
      </c>
      <c r="C33" s="16">
        <v>4340204526179</v>
      </c>
      <c r="D33" s="16">
        <v>4</v>
      </c>
      <c r="E33" s="17" t="s">
        <v>41</v>
      </c>
      <c r="F33" s="19" t="s">
        <v>266</v>
      </c>
      <c r="G33" s="19" t="s">
        <v>285</v>
      </c>
      <c r="H33" s="19" t="s">
        <v>268</v>
      </c>
      <c r="I33" s="19" t="s">
        <v>58</v>
      </c>
      <c r="J33" s="19" t="s">
        <v>59</v>
      </c>
      <c r="K33" s="26">
        <v>1500000</v>
      </c>
      <c r="L33" s="32" t="s">
        <v>240</v>
      </c>
      <c r="M33" s="19" t="s">
        <v>269</v>
      </c>
      <c r="N33" s="19" t="s">
        <v>286</v>
      </c>
      <c r="O33" s="19" t="s">
        <v>70</v>
      </c>
      <c r="P33" s="19" t="s">
        <v>71</v>
      </c>
      <c r="Q33" s="19" t="s">
        <v>287</v>
      </c>
      <c r="R33" s="19" t="s">
        <v>288</v>
      </c>
      <c r="S33" s="38" t="s">
        <v>289</v>
      </c>
      <c r="T33" s="19" t="s">
        <v>288</v>
      </c>
      <c r="U33" s="38" t="s">
        <v>290</v>
      </c>
      <c r="V33" s="34">
        <v>34370</v>
      </c>
      <c r="W33" s="19" t="s">
        <v>291</v>
      </c>
      <c r="X33" s="19" t="s">
        <v>284</v>
      </c>
      <c r="Y33" s="35">
        <v>45425</v>
      </c>
      <c r="Z33" s="26">
        <v>68500</v>
      </c>
      <c r="AA33" s="36">
        <v>25000</v>
      </c>
      <c r="AB33" s="27">
        <v>0</v>
      </c>
      <c r="AC33" s="27">
        <v>0</v>
      </c>
      <c r="AD33" s="27">
        <v>35000</v>
      </c>
      <c r="AE33" s="27" t="s">
        <v>52</v>
      </c>
      <c r="AF33" s="27">
        <f t="shared" si="0"/>
        <v>93500</v>
      </c>
      <c r="AG33" s="27">
        <f t="shared" si="1"/>
        <v>128500</v>
      </c>
      <c r="AH33" s="28">
        <v>45517</v>
      </c>
      <c r="AI33" s="28">
        <v>45518</v>
      </c>
      <c r="AJ33" s="28">
        <v>45610</v>
      </c>
      <c r="AK33" s="27">
        <f t="shared" ca="1" si="2"/>
        <v>51</v>
      </c>
      <c r="AL33" s="27" t="s">
        <v>224</v>
      </c>
      <c r="AM33" s="27" t="s">
        <v>54</v>
      </c>
      <c r="AN33" s="29"/>
      <c r="AO33" s="29"/>
      <c r="AP33" s="30"/>
    </row>
    <row r="34" spans="2:42" s="31" customFormat="1" ht="41.25" customHeight="1" x14ac:dyDescent="0.25">
      <c r="B34" s="16">
        <v>31</v>
      </c>
      <c r="C34" s="89" t="s">
        <v>292</v>
      </c>
      <c r="D34" s="16">
        <v>4</v>
      </c>
      <c r="E34" s="17" t="s">
        <v>41</v>
      </c>
      <c r="F34" s="19" t="s">
        <v>266</v>
      </c>
      <c r="G34" s="19" t="s">
        <v>293</v>
      </c>
      <c r="H34" s="19" t="s">
        <v>268</v>
      </c>
      <c r="I34" s="19" t="s">
        <v>67</v>
      </c>
      <c r="J34" s="19" t="s">
        <v>68</v>
      </c>
      <c r="K34" s="26">
        <v>1500000</v>
      </c>
      <c r="L34" s="32" t="s">
        <v>240</v>
      </c>
      <c r="M34" s="19" t="s">
        <v>269</v>
      </c>
      <c r="N34" s="19" t="s">
        <v>294</v>
      </c>
      <c r="O34" s="19" t="s">
        <v>70</v>
      </c>
      <c r="P34" s="19" t="s">
        <v>71</v>
      </c>
      <c r="Q34" s="19" t="s">
        <v>295</v>
      </c>
      <c r="R34" s="33" t="s">
        <v>296</v>
      </c>
      <c r="S34" s="38" t="s">
        <v>297</v>
      </c>
      <c r="T34" s="19" t="s">
        <v>52</v>
      </c>
      <c r="U34" s="38" t="s">
        <v>298</v>
      </c>
      <c r="V34" s="34">
        <v>33963</v>
      </c>
      <c r="W34" s="33" t="s">
        <v>299</v>
      </c>
      <c r="X34" s="19" t="s">
        <v>284</v>
      </c>
      <c r="Y34" s="35">
        <v>45525</v>
      </c>
      <c r="Z34" s="26">
        <v>68500</v>
      </c>
      <c r="AA34" s="36">
        <v>25000</v>
      </c>
      <c r="AB34" s="27"/>
      <c r="AC34" s="27"/>
      <c r="AD34" s="27">
        <v>35000</v>
      </c>
      <c r="AE34" s="27"/>
      <c r="AF34" s="27">
        <f t="shared" si="0"/>
        <v>93500</v>
      </c>
      <c r="AG34" s="27">
        <f t="shared" si="1"/>
        <v>128500</v>
      </c>
      <c r="AH34" s="28" t="s">
        <v>52</v>
      </c>
      <c r="AI34" s="28">
        <v>45529</v>
      </c>
      <c r="AJ34" s="28">
        <v>45617</v>
      </c>
      <c r="AK34" s="27">
        <f t="shared" ca="1" si="2"/>
        <v>58</v>
      </c>
      <c r="AL34" s="27" t="s">
        <v>160</v>
      </c>
      <c r="AM34" s="27" t="s">
        <v>300</v>
      </c>
      <c r="AN34" s="29"/>
      <c r="AO34" s="29"/>
      <c r="AP34" s="30"/>
    </row>
    <row r="35" spans="2:42" s="31" customFormat="1" ht="41.25" customHeight="1" x14ac:dyDescent="0.25">
      <c r="B35" s="16">
        <v>32</v>
      </c>
      <c r="C35" s="16">
        <v>3820129716623</v>
      </c>
      <c r="D35" s="16">
        <v>4</v>
      </c>
      <c r="E35" s="17" t="s">
        <v>41</v>
      </c>
      <c r="F35" s="19" t="s">
        <v>301</v>
      </c>
      <c r="G35" s="19" t="s">
        <v>302</v>
      </c>
      <c r="H35" s="19" t="s">
        <v>303</v>
      </c>
      <c r="I35" s="19" t="s">
        <v>45</v>
      </c>
      <c r="J35" s="19" t="s">
        <v>45</v>
      </c>
      <c r="K35" s="26">
        <v>1500000</v>
      </c>
      <c r="L35" s="32" t="s">
        <v>60</v>
      </c>
      <c r="M35" s="19" t="s">
        <v>269</v>
      </c>
      <c r="N35" s="19" t="s">
        <v>304</v>
      </c>
      <c r="O35" s="19" t="s">
        <v>70</v>
      </c>
      <c r="P35" s="19" t="s">
        <v>71</v>
      </c>
      <c r="Q35" s="19" t="s">
        <v>305</v>
      </c>
      <c r="R35" s="19" t="s">
        <v>306</v>
      </c>
      <c r="S35" s="19" t="s">
        <v>307</v>
      </c>
      <c r="T35" s="19">
        <v>0</v>
      </c>
      <c r="U35" s="38" t="s">
        <v>308</v>
      </c>
      <c r="V35" s="34">
        <v>32452</v>
      </c>
      <c r="W35" s="19" t="s">
        <v>309</v>
      </c>
      <c r="X35" s="19" t="s">
        <v>310</v>
      </c>
      <c r="Y35" s="35">
        <v>45153</v>
      </c>
      <c r="Z35" s="26">
        <v>55000</v>
      </c>
      <c r="AA35" s="36">
        <v>15000</v>
      </c>
      <c r="AB35" s="27"/>
      <c r="AC35" s="27"/>
      <c r="AD35" s="27">
        <v>0</v>
      </c>
      <c r="AE35" s="27"/>
      <c r="AF35" s="27">
        <f t="shared" si="0"/>
        <v>70000</v>
      </c>
      <c r="AG35" s="27">
        <f t="shared" si="1"/>
        <v>70000</v>
      </c>
      <c r="AH35" s="28">
        <v>45522</v>
      </c>
      <c r="AI35" s="28">
        <v>45523</v>
      </c>
      <c r="AJ35" s="28">
        <v>45615</v>
      </c>
      <c r="AK35" s="27">
        <f t="shared" ca="1" si="2"/>
        <v>56</v>
      </c>
      <c r="AL35" s="27" t="s">
        <v>53</v>
      </c>
      <c r="AM35" s="27" t="s">
        <v>54</v>
      </c>
      <c r="AN35" s="27"/>
      <c r="AO35" s="29"/>
      <c r="AP35" s="30"/>
    </row>
    <row r="36" spans="2:42" s="31" customFormat="1" ht="41.25" customHeight="1" x14ac:dyDescent="0.25">
      <c r="B36" s="16">
        <v>33</v>
      </c>
      <c r="C36" s="16">
        <v>1710303761387</v>
      </c>
      <c r="D36" s="16">
        <v>4</v>
      </c>
      <c r="E36" s="17" t="s">
        <v>41</v>
      </c>
      <c r="F36" s="20" t="s">
        <v>301</v>
      </c>
      <c r="G36" s="19" t="s">
        <v>311</v>
      </c>
      <c r="H36" s="19" t="s">
        <v>303</v>
      </c>
      <c r="I36" s="19" t="s">
        <v>215</v>
      </c>
      <c r="J36" s="19" t="s">
        <v>82</v>
      </c>
      <c r="K36" s="26">
        <v>1500000</v>
      </c>
      <c r="L36" s="32" t="s">
        <v>60</v>
      </c>
      <c r="M36" s="19" t="s">
        <v>269</v>
      </c>
      <c r="N36" s="19">
        <v>0</v>
      </c>
      <c r="O36" s="19">
        <v>0</v>
      </c>
      <c r="P36" s="19">
        <v>0</v>
      </c>
      <c r="Q36" s="19">
        <v>0</v>
      </c>
      <c r="R36" s="19" t="s">
        <v>312</v>
      </c>
      <c r="S36" s="19" t="s">
        <v>313</v>
      </c>
      <c r="T36" s="19" t="s">
        <v>312</v>
      </c>
      <c r="U36" s="38" t="s">
        <v>314</v>
      </c>
      <c r="V36" s="34" t="s">
        <v>315</v>
      </c>
      <c r="W36" s="19">
        <v>0</v>
      </c>
      <c r="X36" s="19">
        <v>0</v>
      </c>
      <c r="Y36" s="35">
        <v>44531</v>
      </c>
      <c r="Z36" s="26">
        <v>55000</v>
      </c>
      <c r="AA36" s="26">
        <v>15000</v>
      </c>
      <c r="AB36" s="27">
        <v>0</v>
      </c>
      <c r="AC36" s="27">
        <v>0</v>
      </c>
      <c r="AD36" s="27">
        <v>0</v>
      </c>
      <c r="AE36" s="27" t="s">
        <v>52</v>
      </c>
      <c r="AF36" s="27">
        <f t="shared" si="0"/>
        <v>70000</v>
      </c>
      <c r="AG36" s="27">
        <f t="shared" si="1"/>
        <v>70000</v>
      </c>
      <c r="AH36" s="28">
        <v>45535</v>
      </c>
      <c r="AI36" s="28">
        <v>45536</v>
      </c>
      <c r="AJ36" s="28">
        <v>45626</v>
      </c>
      <c r="AK36" s="27">
        <f t="shared" ca="1" si="2"/>
        <v>67</v>
      </c>
      <c r="AL36" s="27" t="s">
        <v>53</v>
      </c>
      <c r="AM36" s="27" t="s">
        <v>54</v>
      </c>
      <c r="AN36" s="27"/>
      <c r="AO36" s="29"/>
      <c r="AP36" s="30"/>
    </row>
    <row r="37" spans="2:42" s="31" customFormat="1" ht="41.25" customHeight="1" x14ac:dyDescent="0.25">
      <c r="B37" s="16">
        <v>34</v>
      </c>
      <c r="C37" s="16">
        <v>3310032883088</v>
      </c>
      <c r="D37" s="16">
        <v>4</v>
      </c>
      <c r="E37" s="17" t="s">
        <v>41</v>
      </c>
      <c r="F37" s="20" t="s">
        <v>301</v>
      </c>
      <c r="G37" s="19" t="s">
        <v>316</v>
      </c>
      <c r="H37" s="20" t="s">
        <v>303</v>
      </c>
      <c r="I37" s="20" t="s">
        <v>110</v>
      </c>
      <c r="J37" s="20" t="s">
        <v>68</v>
      </c>
      <c r="K37" s="21">
        <v>1500000</v>
      </c>
      <c r="L37" s="22" t="s">
        <v>60</v>
      </c>
      <c r="M37" s="20" t="s">
        <v>269</v>
      </c>
      <c r="N37" s="20">
        <v>0</v>
      </c>
      <c r="O37" s="20">
        <v>0</v>
      </c>
      <c r="P37" s="20">
        <v>0</v>
      </c>
      <c r="Q37" s="20">
        <v>0</v>
      </c>
      <c r="R37" s="20" t="s">
        <v>317</v>
      </c>
      <c r="S37" s="20" t="s">
        <v>318</v>
      </c>
      <c r="T37" s="20" t="s">
        <v>52</v>
      </c>
      <c r="U37" s="41" t="s">
        <v>319</v>
      </c>
      <c r="V37" s="24">
        <v>32719</v>
      </c>
      <c r="W37" s="20">
        <v>0</v>
      </c>
      <c r="X37" s="20">
        <v>0</v>
      </c>
      <c r="Y37" s="25">
        <v>44644</v>
      </c>
      <c r="Z37" s="26">
        <v>55000</v>
      </c>
      <c r="AA37" s="26">
        <v>15000</v>
      </c>
      <c r="AB37" s="27">
        <v>0</v>
      </c>
      <c r="AC37" s="27">
        <v>0</v>
      </c>
      <c r="AD37" s="27">
        <v>0</v>
      </c>
      <c r="AE37" s="27" t="s">
        <v>52</v>
      </c>
      <c r="AF37" s="27">
        <f t="shared" si="0"/>
        <v>70000</v>
      </c>
      <c r="AG37" s="27">
        <f t="shared" si="1"/>
        <v>70000</v>
      </c>
      <c r="AH37" s="28">
        <v>45535</v>
      </c>
      <c r="AI37" s="28">
        <v>45536</v>
      </c>
      <c r="AJ37" s="28">
        <v>45626</v>
      </c>
      <c r="AK37" s="27">
        <f t="shared" ca="1" si="2"/>
        <v>67</v>
      </c>
      <c r="AL37" s="27" t="s">
        <v>53</v>
      </c>
      <c r="AM37" s="27" t="s">
        <v>54</v>
      </c>
      <c r="AN37" s="27"/>
      <c r="AO37" s="29"/>
      <c r="AP37" s="30"/>
    </row>
    <row r="38" spans="2:42" s="31" customFormat="1" ht="41.25" customHeight="1" x14ac:dyDescent="0.25">
      <c r="B38" s="16">
        <v>35</v>
      </c>
      <c r="C38" s="16">
        <v>3840111515156</v>
      </c>
      <c r="D38" s="16">
        <v>4</v>
      </c>
      <c r="E38" s="17" t="s">
        <v>41</v>
      </c>
      <c r="F38" s="20" t="s">
        <v>301</v>
      </c>
      <c r="G38" s="19" t="s">
        <v>320</v>
      </c>
      <c r="H38" s="19" t="s">
        <v>303</v>
      </c>
      <c r="I38" s="19" t="s">
        <v>67</v>
      </c>
      <c r="J38" s="19" t="s">
        <v>68</v>
      </c>
      <c r="K38" s="26">
        <v>1500000</v>
      </c>
      <c r="L38" s="32" t="s">
        <v>60</v>
      </c>
      <c r="M38" s="19" t="s">
        <v>269</v>
      </c>
      <c r="N38" s="19">
        <v>0</v>
      </c>
      <c r="O38" s="19">
        <v>0</v>
      </c>
      <c r="P38" s="19">
        <v>0</v>
      </c>
      <c r="Q38" s="19">
        <v>0</v>
      </c>
      <c r="R38" s="19" t="s">
        <v>321</v>
      </c>
      <c r="S38" s="19" t="s">
        <v>322</v>
      </c>
      <c r="T38" s="19" t="s">
        <v>321</v>
      </c>
      <c r="U38" s="38" t="s">
        <v>323</v>
      </c>
      <c r="V38" s="34">
        <v>0</v>
      </c>
      <c r="W38" s="19">
        <v>0</v>
      </c>
      <c r="X38" s="19">
        <v>0</v>
      </c>
      <c r="Y38" s="35">
        <v>44531</v>
      </c>
      <c r="Z38" s="26">
        <v>55000</v>
      </c>
      <c r="AA38" s="26">
        <v>15000</v>
      </c>
      <c r="AB38" s="27">
        <v>0</v>
      </c>
      <c r="AC38" s="27">
        <v>0</v>
      </c>
      <c r="AD38" s="27">
        <v>0</v>
      </c>
      <c r="AE38" s="27" t="s">
        <v>52</v>
      </c>
      <c r="AF38" s="27">
        <f t="shared" si="0"/>
        <v>70000</v>
      </c>
      <c r="AG38" s="27">
        <f t="shared" si="1"/>
        <v>70000</v>
      </c>
      <c r="AH38" s="28">
        <v>45535</v>
      </c>
      <c r="AI38" s="28">
        <v>45536</v>
      </c>
      <c r="AJ38" s="28">
        <v>45626</v>
      </c>
      <c r="AK38" s="27">
        <f t="shared" ca="1" si="2"/>
        <v>67</v>
      </c>
      <c r="AL38" s="27" t="s">
        <v>53</v>
      </c>
      <c r="AM38" s="27" t="s">
        <v>54</v>
      </c>
      <c r="AN38" s="27"/>
      <c r="AO38" s="29"/>
      <c r="AP38" s="30"/>
    </row>
    <row r="39" spans="2:42" s="31" customFormat="1" ht="41.25" customHeight="1" x14ac:dyDescent="0.25">
      <c r="B39" s="16">
        <v>36</v>
      </c>
      <c r="C39" s="16">
        <v>4130380211239</v>
      </c>
      <c r="D39" s="16">
        <v>4</v>
      </c>
      <c r="E39" s="17" t="s">
        <v>41</v>
      </c>
      <c r="F39" s="20" t="s">
        <v>301</v>
      </c>
      <c r="G39" s="19" t="s">
        <v>324</v>
      </c>
      <c r="H39" s="19" t="s">
        <v>303</v>
      </c>
      <c r="I39" s="19" t="s">
        <v>187</v>
      </c>
      <c r="J39" s="19" t="s">
        <v>59</v>
      </c>
      <c r="K39" s="26">
        <v>1500000</v>
      </c>
      <c r="L39" s="32" t="s">
        <v>60</v>
      </c>
      <c r="M39" s="19" t="s">
        <v>269</v>
      </c>
      <c r="N39" s="19">
        <v>0</v>
      </c>
      <c r="O39" s="19">
        <v>0</v>
      </c>
      <c r="P39" s="19">
        <v>0</v>
      </c>
      <c r="Q39" s="19">
        <v>0</v>
      </c>
      <c r="R39" s="19" t="s">
        <v>325</v>
      </c>
      <c r="S39" s="19" t="s">
        <v>326</v>
      </c>
      <c r="T39" s="19" t="s">
        <v>325</v>
      </c>
      <c r="U39" s="38" t="s">
        <v>327</v>
      </c>
      <c r="V39" s="34">
        <v>0</v>
      </c>
      <c r="W39" s="19">
        <v>0</v>
      </c>
      <c r="X39" s="19">
        <v>0</v>
      </c>
      <c r="Y39" s="35">
        <v>44531</v>
      </c>
      <c r="Z39" s="26">
        <v>55000</v>
      </c>
      <c r="AA39" s="26">
        <v>15000</v>
      </c>
      <c r="AB39" s="27">
        <v>0</v>
      </c>
      <c r="AC39" s="27">
        <v>0</v>
      </c>
      <c r="AD39" s="27">
        <v>0</v>
      </c>
      <c r="AE39" s="27" t="s">
        <v>52</v>
      </c>
      <c r="AF39" s="27">
        <f t="shared" si="0"/>
        <v>70000</v>
      </c>
      <c r="AG39" s="27">
        <f t="shared" si="1"/>
        <v>70000</v>
      </c>
      <c r="AH39" s="28">
        <v>45535</v>
      </c>
      <c r="AI39" s="28">
        <v>45536</v>
      </c>
      <c r="AJ39" s="28">
        <v>45626</v>
      </c>
      <c r="AK39" s="27">
        <f t="shared" ca="1" si="2"/>
        <v>67</v>
      </c>
      <c r="AL39" s="27" t="s">
        <v>53</v>
      </c>
      <c r="AM39" s="27" t="s">
        <v>54</v>
      </c>
      <c r="AN39" s="27"/>
      <c r="AO39" s="29"/>
      <c r="AP39" s="30"/>
    </row>
    <row r="40" spans="2:42" s="31" customFormat="1" ht="41.25" customHeight="1" x14ac:dyDescent="0.25">
      <c r="B40" s="16">
        <v>37</v>
      </c>
      <c r="C40" s="16">
        <v>3630278396763</v>
      </c>
      <c r="D40" s="16">
        <v>4</v>
      </c>
      <c r="E40" s="17" t="s">
        <v>41</v>
      </c>
      <c r="F40" s="20" t="s">
        <v>301</v>
      </c>
      <c r="G40" s="19" t="s">
        <v>328</v>
      </c>
      <c r="H40" s="19" t="s">
        <v>303</v>
      </c>
      <c r="I40" s="19" t="s">
        <v>154</v>
      </c>
      <c r="J40" s="19" t="s">
        <v>68</v>
      </c>
      <c r="K40" s="26">
        <v>1500000</v>
      </c>
      <c r="L40" s="32" t="s">
        <v>60</v>
      </c>
      <c r="M40" s="19" t="s">
        <v>269</v>
      </c>
      <c r="N40" s="19" t="s">
        <v>329</v>
      </c>
      <c r="O40" s="19" t="s">
        <v>70</v>
      </c>
      <c r="P40" s="19" t="s">
        <v>71</v>
      </c>
      <c r="Q40" s="19" t="s">
        <v>330</v>
      </c>
      <c r="R40" s="19" t="s">
        <v>331</v>
      </c>
      <c r="S40" s="19" t="s">
        <v>332</v>
      </c>
      <c r="T40" s="19" t="s">
        <v>333</v>
      </c>
      <c r="U40" s="38" t="s">
        <v>334</v>
      </c>
      <c r="V40" s="34">
        <v>31631</v>
      </c>
      <c r="W40" s="19" t="s">
        <v>335</v>
      </c>
      <c r="X40" s="19" t="s">
        <v>336</v>
      </c>
      <c r="Y40" s="35">
        <v>45407</v>
      </c>
      <c r="Z40" s="26">
        <v>55000</v>
      </c>
      <c r="AA40" s="26">
        <v>15000</v>
      </c>
      <c r="AB40" s="27">
        <v>0</v>
      </c>
      <c r="AC40" s="27">
        <v>0</v>
      </c>
      <c r="AD40" s="27">
        <v>0</v>
      </c>
      <c r="AE40" s="27" t="s">
        <v>52</v>
      </c>
      <c r="AF40" s="27">
        <f t="shared" si="0"/>
        <v>70000</v>
      </c>
      <c r="AG40" s="27">
        <f t="shared" si="1"/>
        <v>70000</v>
      </c>
      <c r="AH40" s="28">
        <v>45504</v>
      </c>
      <c r="AI40" s="28">
        <v>45505</v>
      </c>
      <c r="AJ40" s="28">
        <v>45596</v>
      </c>
      <c r="AK40" s="27">
        <f t="shared" ca="1" si="2"/>
        <v>37</v>
      </c>
      <c r="AL40" s="27" t="s">
        <v>224</v>
      </c>
      <c r="AM40" s="27" t="s">
        <v>54</v>
      </c>
      <c r="AN40" s="27"/>
      <c r="AO40" s="29"/>
      <c r="AP40" s="30"/>
    </row>
    <row r="41" spans="2:42" ht="15.75" x14ac:dyDescent="0.25">
      <c r="AF41" s="92"/>
      <c r="AG41" s="92"/>
      <c r="AH41" s="92"/>
      <c r="AI41" s="92"/>
      <c r="AJ41" s="92"/>
      <c r="AK41" s="92"/>
      <c r="AL41" s="92"/>
      <c r="AM41" s="92"/>
      <c r="AN41" s="92"/>
    </row>
    <row r="43" spans="2:42" x14ac:dyDescent="0.25">
      <c r="AF43" s="93"/>
      <c r="AG43" s="93"/>
      <c r="AH43" s="93"/>
      <c r="AI43" s="93"/>
      <c r="AJ43" s="93"/>
      <c r="AK43" s="93"/>
      <c r="AL43" s="93"/>
      <c r="AM43" s="93"/>
      <c r="AN43" s="93"/>
    </row>
  </sheetData>
  <autoFilter ref="B4:AO40"/>
  <hyperlinks>
    <hyperlink ref="U22" r:id="rId1"/>
    <hyperlink ref="U26" r:id="rId2"/>
    <hyperlink ref="U31" r:id="rId3"/>
    <hyperlink ref="U32" r:id="rId4"/>
    <hyperlink ref="U33" r:id="rId5"/>
    <hyperlink ref="U28" r:id="rId6"/>
    <hyperlink ref="U36" r:id="rId7"/>
    <hyperlink ref="U39" r:id="rId8"/>
    <hyperlink ref="U38" r:id="rId9"/>
    <hyperlink ref="U40" r:id="rId10"/>
    <hyperlink ref="U35" r:id="rId11"/>
    <hyperlink ref="U37" r:id="rId12"/>
    <hyperlink ref="U29" r:id="rId13"/>
    <hyperlink ref="U27" r:id="rId14"/>
    <hyperlink ref="U15" r:id="rId15"/>
    <hyperlink ref="U14" r:id="rId16"/>
    <hyperlink ref="U8" r:id="rId17"/>
    <hyperlink ref="U12" r:id="rId18"/>
    <hyperlink ref="U16" r:id="rId19"/>
    <hyperlink ref="U9" r:id="rId20"/>
    <hyperlink ref="U17" r:id="rId21"/>
    <hyperlink ref="U23" r:id="rId22"/>
    <hyperlink ref="U25" r:id="rId23"/>
    <hyperlink ref="U11" r:id="rId24"/>
    <hyperlink ref="S21" r:id="rId25"/>
    <hyperlink ref="S34" r:id="rId26"/>
    <hyperlink ref="U21" r:id="rId27"/>
    <hyperlink ref="U10" r:id="rId28"/>
    <hyperlink ref="S18" r:id="rId29"/>
    <hyperlink ref="S19" r:id="rId30"/>
    <hyperlink ref="S20" r:id="rId31"/>
    <hyperlink ref="S33" r:id="rId32"/>
    <hyperlink ref="S16" r:id="rId33"/>
  </hyperlinks>
  <pageMargins left="0.7" right="0.7" top="0.75" bottom="0.75" header="0.3" footer="0.3"/>
  <pageSetup scale="13" fitToHeight="0" orientation="landscape" r:id="rId34"/>
  <legacy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Shell</vt:lpstr>
      <vt:lpstr>Shell!Print_Area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2024-09-24T08:14:03Z</dcterms:created>
  <dcterms:modified xsi:type="dcterms:W3CDTF">2024-09-25T00:58:26Z</dcterms:modified>
</cp:coreProperties>
</file>