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wais Malik\Desktop\Absentissem Report Oct-2021\"/>
    </mc:Choice>
  </mc:AlternateContent>
  <xr:revisionPtr revIDLastSave="0" documentId="13_ncr:1_{475415C6-2572-4B53-BF91-F7FC03FA39FB}" xr6:coauthVersionLast="45" xr6:coauthVersionMax="45" xr10:uidLastSave="{00000000-0000-0000-0000-000000000000}"/>
  <bookViews>
    <workbookView xWindow="-120" yWindow="-120" windowWidth="20730" windowHeight="11160" xr2:uid="{CB4BC6C2-46A9-4AC8-A60F-A5B277D3D31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8" i="1" l="1"/>
  <c r="AT8" i="1" s="1"/>
  <c r="AR8" i="1"/>
  <c r="AQ8" i="1"/>
  <c r="AP8" i="1"/>
  <c r="AS7" i="1"/>
  <c r="AR7" i="1"/>
  <c r="AT7" i="1" s="1"/>
  <c r="AQ7" i="1"/>
  <c r="AP7" i="1"/>
  <c r="AS6" i="1"/>
  <c r="AR6" i="1"/>
  <c r="AT6" i="1" s="1"/>
  <c r="AQ6" i="1"/>
  <c r="AP6" i="1"/>
  <c r="AS5" i="1"/>
  <c r="AR5" i="1"/>
  <c r="AT5" i="1" s="1"/>
  <c r="AQ5" i="1"/>
  <c r="AP5" i="1"/>
</calcChain>
</file>

<file path=xl/sharedStrings.xml><?xml version="1.0" encoding="utf-8"?>
<sst xmlns="http://schemas.openxmlformats.org/spreadsheetml/2006/main" count="190" uniqueCount="54">
  <si>
    <t>Daily Attendance (Oct 2021) KP</t>
  </si>
  <si>
    <t>First Week</t>
  </si>
  <si>
    <t>Second Week</t>
  </si>
  <si>
    <t>Third Week</t>
  </si>
  <si>
    <t>Fourth Week</t>
  </si>
  <si>
    <t>Fifth Week</t>
  </si>
  <si>
    <t>Date of Joining</t>
  </si>
  <si>
    <t>Comment on perfomance</t>
  </si>
  <si>
    <t>Warning or Explaination</t>
  </si>
  <si>
    <t>KP Region</t>
  </si>
  <si>
    <t>Leaves</t>
  </si>
  <si>
    <t>Absenties</t>
  </si>
  <si>
    <t>Total Net Working Days</t>
  </si>
  <si>
    <t>No. of Days Attendance Received</t>
  </si>
  <si>
    <t>Check</t>
  </si>
  <si>
    <t>Friday</t>
  </si>
  <si>
    <t>Saturday</t>
  </si>
  <si>
    <t>Sunday</t>
  </si>
  <si>
    <t>Monday</t>
  </si>
  <si>
    <t>Tuesday</t>
  </si>
  <si>
    <t>Wednesday</t>
  </si>
  <si>
    <t>Thursday</t>
  </si>
  <si>
    <t>S.No</t>
  </si>
  <si>
    <t>Province</t>
  </si>
  <si>
    <t>District</t>
  </si>
  <si>
    <t>Tehsil</t>
  </si>
  <si>
    <t>UC</t>
  </si>
  <si>
    <t>Title</t>
  </si>
  <si>
    <t>IO/AC name</t>
  </si>
  <si>
    <t xml:space="preserve">Staff Name </t>
  </si>
  <si>
    <t>Gender</t>
  </si>
  <si>
    <t>CNIC</t>
  </si>
  <si>
    <t>KP-TD</t>
  </si>
  <si>
    <t>Khyber</t>
  </si>
  <si>
    <t>Bara</t>
  </si>
  <si>
    <t>Janbaz A</t>
  </si>
  <si>
    <t>UCPO</t>
  </si>
  <si>
    <t>Dr. Kamran Kamal</t>
  </si>
  <si>
    <t>Noor Shah Khan</t>
  </si>
  <si>
    <t>Male</t>
  </si>
  <si>
    <t>P</t>
  </si>
  <si>
    <t>A</t>
  </si>
  <si>
    <t>Wazir-S</t>
  </si>
  <si>
    <t>Wana</t>
  </si>
  <si>
    <t>Dob Kot</t>
  </si>
  <si>
    <t>Sajjad Ahmad</t>
  </si>
  <si>
    <t>Mohmand</t>
  </si>
  <si>
    <t>Haleemzai</t>
  </si>
  <si>
    <t>Sando Kheil</t>
  </si>
  <si>
    <t>Dr. Adnan Ali Khan</t>
  </si>
  <si>
    <t>Abdul Rasheeed Safi</t>
  </si>
  <si>
    <t>Baizai</t>
  </si>
  <si>
    <t>Warsak</t>
  </si>
  <si>
    <t>Nazeem Khan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</si>
</sst>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theme="1"/>
      <name val="Book Antiqua"/>
      <family val="1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0"/>
      <color theme="1"/>
      <name val="Book Antiqua"/>
      <family val="1"/>
    </font>
    <font>
      <sz val="10"/>
      <color indexed="8"/>
      <name val="Book Antiqua"/>
      <family val="1"/>
    </font>
    <font>
      <sz val="11"/>
      <color indexed="8"/>
      <name val="Book Antiqua"/>
      <family val="1"/>
    </font>
    <font>
      <sz val="10"/>
      <name val="Book Antiqua"/>
      <family val="1"/>
    </font>
    <font>
      <b/>
      <sz val="10"/>
      <color indexed="8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929B7-72BC-4E55-90DC-3A75DED9E1EF}">
  <dimension ref="A1:AW8"/>
  <sheetViews>
    <sheetView tabSelected="1" workbookViewId="0">
      <selection activeCell="E9" sqref="E9"/>
    </sheetView>
  </sheetViews>
  <sheetFormatPr defaultRowHeight="15" x14ac:dyDescent="0.25"/>
  <cols>
    <col min="1" max="1" width="5.5703125" bestFit="1" customWidth="1"/>
    <col min="2" max="2" width="14" customWidth="1"/>
    <col min="3" max="3" width="13.42578125" customWidth="1"/>
    <col min="4" max="4" width="11.7109375" customWidth="1"/>
    <col min="5" max="5" width="20" customWidth="1"/>
    <col min="6" max="6" width="10.7109375" customWidth="1"/>
    <col min="7" max="7" width="21.5703125" customWidth="1"/>
    <col min="8" max="8" width="25.7109375" customWidth="1"/>
    <col min="9" max="9" width="10.7109375" customWidth="1"/>
    <col min="10" max="10" width="17.7109375" customWidth="1"/>
    <col min="11" max="11" width="7.5703125" customWidth="1"/>
    <col min="12" max="12" width="9.5703125" customWidth="1"/>
    <col min="13" max="13" width="8" customWidth="1"/>
    <col min="14" max="14" width="8.5703125" customWidth="1"/>
    <col min="15" max="15" width="8.85546875" customWidth="1"/>
    <col min="16" max="16" width="11.5703125" customWidth="1"/>
    <col min="17" max="17" width="9.85546875" customWidth="1"/>
    <col min="18" max="18" width="7.42578125" customWidth="1"/>
    <col min="19" max="19" width="9.28515625" customWidth="1"/>
    <col min="20" max="20" width="10.7109375" customWidth="1"/>
    <col min="21" max="21" width="8.140625" customWidth="1"/>
    <col min="22" max="22" width="9.28515625" customWidth="1"/>
    <col min="23" max="23" width="12" customWidth="1"/>
    <col min="24" max="24" width="10.5703125" customWidth="1"/>
    <col min="25" max="25" width="9.42578125" customWidth="1"/>
    <col min="26" max="27" width="8.7109375" customWidth="1"/>
    <col min="28" max="28" width="8.28515625" customWidth="1"/>
    <col min="29" max="29" width="8.85546875" customWidth="1"/>
    <col min="30" max="30" width="11.28515625" customWidth="1"/>
    <col min="31" max="31" width="11.140625" customWidth="1"/>
    <col min="32" max="32" width="8.42578125" customWidth="1"/>
    <col min="33" max="33" width="10" customWidth="1"/>
    <col min="34" max="34" width="10.28515625" customWidth="1"/>
    <col min="35" max="35" width="8.5703125" customWidth="1"/>
    <col min="36" max="36" width="8.140625" customWidth="1"/>
    <col min="37" max="37" width="10.5703125" customWidth="1"/>
    <col min="38" max="38" width="8.28515625" customWidth="1"/>
    <col min="39" max="39" width="9" customWidth="1"/>
    <col min="40" max="40" width="9.28515625" customWidth="1"/>
    <col min="41" max="41" width="7.28515625" customWidth="1"/>
    <col min="42" max="42" width="11.5703125" customWidth="1"/>
    <col min="43" max="44" width="13.28515625" customWidth="1"/>
    <col min="45" max="46" width="11.28515625" customWidth="1"/>
    <col min="47" max="47" width="18.28515625" customWidth="1"/>
    <col min="48" max="48" width="15.7109375" customWidth="1"/>
    <col min="49" max="49" width="32" customWidth="1"/>
  </cols>
  <sheetData>
    <row r="1" spans="1:49" ht="16.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 t="s">
        <v>1</v>
      </c>
      <c r="L1" s="3"/>
      <c r="M1" s="4"/>
      <c r="N1" s="2" t="s">
        <v>2</v>
      </c>
      <c r="O1" s="3"/>
      <c r="P1" s="3"/>
      <c r="Q1" s="3"/>
      <c r="R1" s="3"/>
      <c r="S1" s="3"/>
      <c r="T1" s="4"/>
      <c r="U1" s="2" t="s">
        <v>3</v>
      </c>
      <c r="V1" s="3"/>
      <c r="W1" s="3"/>
      <c r="X1" s="3"/>
      <c r="Y1" s="3"/>
      <c r="Z1" s="3"/>
      <c r="AA1" s="4"/>
      <c r="AB1" s="2" t="s">
        <v>4</v>
      </c>
      <c r="AC1" s="3"/>
      <c r="AD1" s="3"/>
      <c r="AE1" s="3"/>
      <c r="AF1" s="3"/>
      <c r="AG1" s="3"/>
      <c r="AH1" s="4"/>
      <c r="AI1" s="2" t="s">
        <v>5</v>
      </c>
      <c r="AJ1" s="3"/>
      <c r="AK1" s="3"/>
      <c r="AL1" s="3"/>
      <c r="AM1" s="3"/>
      <c r="AN1" s="3"/>
      <c r="AO1" s="4"/>
      <c r="AP1" s="5"/>
      <c r="AQ1" s="5"/>
      <c r="AR1" s="5"/>
      <c r="AS1" s="5"/>
      <c r="AT1" s="5"/>
      <c r="AU1" s="6" t="s">
        <v>6</v>
      </c>
      <c r="AV1" s="6" t="s">
        <v>7</v>
      </c>
      <c r="AW1" s="6" t="s">
        <v>8</v>
      </c>
    </row>
    <row r="2" spans="1:49" ht="66" x14ac:dyDescent="0.25">
      <c r="A2" s="7" t="s">
        <v>9</v>
      </c>
      <c r="B2" s="8"/>
      <c r="C2" s="8"/>
      <c r="D2" s="8"/>
      <c r="E2" s="8"/>
      <c r="F2" s="8"/>
      <c r="G2" s="8"/>
      <c r="H2" s="8"/>
      <c r="I2" s="8"/>
      <c r="J2" s="9"/>
      <c r="K2" s="10"/>
      <c r="L2" s="11"/>
      <c r="M2" s="12"/>
      <c r="N2" s="10"/>
      <c r="O2" s="11"/>
      <c r="P2" s="11"/>
      <c r="Q2" s="11"/>
      <c r="R2" s="11"/>
      <c r="S2" s="11"/>
      <c r="T2" s="12"/>
      <c r="U2" s="10"/>
      <c r="V2" s="11"/>
      <c r="W2" s="11"/>
      <c r="X2" s="11"/>
      <c r="Y2" s="11"/>
      <c r="Z2" s="11"/>
      <c r="AA2" s="12"/>
      <c r="AB2" s="10"/>
      <c r="AC2" s="11"/>
      <c r="AD2" s="11"/>
      <c r="AE2" s="11"/>
      <c r="AF2" s="11"/>
      <c r="AG2" s="11"/>
      <c r="AH2" s="12"/>
      <c r="AI2" s="10"/>
      <c r="AJ2" s="11"/>
      <c r="AK2" s="11"/>
      <c r="AL2" s="11"/>
      <c r="AM2" s="11"/>
      <c r="AN2" s="11"/>
      <c r="AO2" s="12"/>
      <c r="AP2" s="13" t="s">
        <v>10</v>
      </c>
      <c r="AQ2" s="13" t="s">
        <v>11</v>
      </c>
      <c r="AR2" s="14" t="s">
        <v>12</v>
      </c>
      <c r="AS2" s="14" t="s">
        <v>13</v>
      </c>
      <c r="AT2" s="14" t="s">
        <v>14</v>
      </c>
      <c r="AU2" s="15"/>
      <c r="AV2" s="15"/>
      <c r="AW2" s="15"/>
    </row>
    <row r="3" spans="1:49" ht="16.5" x14ac:dyDescent="0.25">
      <c r="A3" s="16"/>
      <c r="B3" s="16"/>
      <c r="C3" s="16"/>
      <c r="D3" s="16"/>
      <c r="E3" s="16"/>
      <c r="F3" s="16"/>
      <c r="G3" s="16"/>
      <c r="H3" s="16"/>
      <c r="I3" s="16"/>
      <c r="J3" s="17"/>
      <c r="K3" s="5" t="s">
        <v>15</v>
      </c>
      <c r="L3" s="5" t="s">
        <v>16</v>
      </c>
      <c r="M3" s="5" t="s">
        <v>17</v>
      </c>
      <c r="N3" s="5" t="s">
        <v>18</v>
      </c>
      <c r="O3" s="5" t="s">
        <v>19</v>
      </c>
      <c r="P3" s="5" t="s">
        <v>20</v>
      </c>
      <c r="Q3" s="5" t="s">
        <v>21</v>
      </c>
      <c r="R3" s="5" t="s">
        <v>15</v>
      </c>
      <c r="S3" s="5" t="s">
        <v>16</v>
      </c>
      <c r="T3" s="5" t="s">
        <v>17</v>
      </c>
      <c r="U3" s="5" t="s">
        <v>18</v>
      </c>
      <c r="V3" s="5" t="s">
        <v>19</v>
      </c>
      <c r="W3" s="5" t="s">
        <v>20</v>
      </c>
      <c r="X3" s="5" t="s">
        <v>21</v>
      </c>
      <c r="Y3" s="5" t="s">
        <v>15</v>
      </c>
      <c r="Z3" s="5" t="s">
        <v>16</v>
      </c>
      <c r="AA3" s="5" t="s">
        <v>17</v>
      </c>
      <c r="AB3" s="5" t="s">
        <v>18</v>
      </c>
      <c r="AC3" s="5" t="s">
        <v>19</v>
      </c>
      <c r="AD3" s="5" t="s">
        <v>20</v>
      </c>
      <c r="AE3" s="5" t="s">
        <v>21</v>
      </c>
      <c r="AF3" s="5" t="s">
        <v>15</v>
      </c>
      <c r="AG3" s="5" t="s">
        <v>16</v>
      </c>
      <c r="AH3" s="5" t="s">
        <v>17</v>
      </c>
      <c r="AI3" s="5" t="s">
        <v>18</v>
      </c>
      <c r="AJ3" s="5" t="s">
        <v>19</v>
      </c>
      <c r="AK3" s="5" t="s">
        <v>20</v>
      </c>
      <c r="AL3" s="5" t="s">
        <v>21</v>
      </c>
      <c r="AM3" s="5" t="s">
        <v>15</v>
      </c>
      <c r="AN3" s="5" t="s">
        <v>16</v>
      </c>
      <c r="AO3" s="5" t="s">
        <v>17</v>
      </c>
      <c r="AP3" s="18"/>
      <c r="AQ3" s="18"/>
      <c r="AR3" s="19">
        <v>44470</v>
      </c>
      <c r="AS3" s="5"/>
      <c r="AT3" s="5"/>
      <c r="AU3" s="5"/>
      <c r="AV3" s="5"/>
      <c r="AW3" s="5"/>
    </row>
    <row r="4" spans="1:49" ht="33" x14ac:dyDescent="0.25">
      <c r="A4" s="20" t="s">
        <v>22</v>
      </c>
      <c r="B4" s="20" t="s">
        <v>23</v>
      </c>
      <c r="C4" s="20" t="s">
        <v>24</v>
      </c>
      <c r="D4" s="20" t="s">
        <v>25</v>
      </c>
      <c r="E4" s="20" t="s">
        <v>26</v>
      </c>
      <c r="F4" s="20" t="s">
        <v>27</v>
      </c>
      <c r="G4" s="20" t="s">
        <v>28</v>
      </c>
      <c r="H4" s="20" t="s">
        <v>29</v>
      </c>
      <c r="I4" s="20" t="s">
        <v>30</v>
      </c>
      <c r="J4" s="21" t="s">
        <v>31</v>
      </c>
      <c r="K4" s="20">
        <v>1</v>
      </c>
      <c r="L4" s="20">
        <v>2</v>
      </c>
      <c r="M4" s="20">
        <v>3</v>
      </c>
      <c r="N4" s="20">
        <v>4</v>
      </c>
      <c r="O4" s="20">
        <v>5</v>
      </c>
      <c r="P4" s="20">
        <v>6</v>
      </c>
      <c r="Q4" s="20">
        <v>7</v>
      </c>
      <c r="R4" s="20">
        <v>8</v>
      </c>
      <c r="S4" s="20">
        <v>9</v>
      </c>
      <c r="T4" s="20">
        <v>10</v>
      </c>
      <c r="U4" s="20">
        <v>11</v>
      </c>
      <c r="V4" s="20">
        <v>12</v>
      </c>
      <c r="W4" s="20">
        <v>13</v>
      </c>
      <c r="X4" s="20">
        <v>14</v>
      </c>
      <c r="Y4" s="20">
        <v>15</v>
      </c>
      <c r="Z4" s="20">
        <v>16</v>
      </c>
      <c r="AA4" s="20">
        <v>17</v>
      </c>
      <c r="AB4" s="20">
        <v>18</v>
      </c>
      <c r="AC4" s="20">
        <v>19</v>
      </c>
      <c r="AD4" s="20">
        <v>20</v>
      </c>
      <c r="AE4" s="20">
        <v>21</v>
      </c>
      <c r="AF4" s="20">
        <v>22</v>
      </c>
      <c r="AG4" s="20">
        <v>23</v>
      </c>
      <c r="AH4" s="20">
        <v>24</v>
      </c>
      <c r="AI4" s="20">
        <v>25</v>
      </c>
      <c r="AJ4" s="20">
        <v>26</v>
      </c>
      <c r="AK4" s="20">
        <v>27</v>
      </c>
      <c r="AL4" s="20">
        <v>28</v>
      </c>
      <c r="AM4" s="20">
        <v>29</v>
      </c>
      <c r="AN4" s="20">
        <v>30</v>
      </c>
      <c r="AO4" s="20">
        <v>31</v>
      </c>
      <c r="AP4" s="22"/>
      <c r="AQ4" s="22"/>
      <c r="AR4" s="23">
        <v>44484</v>
      </c>
      <c r="AS4" s="24"/>
      <c r="AT4" s="24"/>
      <c r="AU4" s="24"/>
      <c r="AV4" s="24"/>
      <c r="AW4" s="24"/>
    </row>
    <row r="5" spans="1:49" ht="16.5" x14ac:dyDescent="0.25">
      <c r="A5" s="25">
        <v>1</v>
      </c>
      <c r="B5" s="26" t="s">
        <v>32</v>
      </c>
      <c r="C5" s="26" t="s">
        <v>33</v>
      </c>
      <c r="D5" s="26" t="s">
        <v>34</v>
      </c>
      <c r="E5" s="26" t="s">
        <v>35</v>
      </c>
      <c r="F5" s="26" t="s">
        <v>36</v>
      </c>
      <c r="G5" s="26" t="s">
        <v>37</v>
      </c>
      <c r="H5" s="26" t="s">
        <v>38</v>
      </c>
      <c r="I5" s="26" t="s">
        <v>39</v>
      </c>
      <c r="J5" s="27">
        <v>2120170157077</v>
      </c>
      <c r="K5" s="28" t="s">
        <v>40</v>
      </c>
      <c r="L5" s="28" t="s">
        <v>40</v>
      </c>
      <c r="M5" s="29"/>
      <c r="N5" s="28" t="s">
        <v>40</v>
      </c>
      <c r="O5" s="28" t="s">
        <v>40</v>
      </c>
      <c r="P5" s="28" t="s">
        <v>40</v>
      </c>
      <c r="Q5" s="28" t="s">
        <v>40</v>
      </c>
      <c r="R5" s="28" t="s">
        <v>40</v>
      </c>
      <c r="S5" s="28" t="s">
        <v>40</v>
      </c>
      <c r="T5" s="29"/>
      <c r="U5" s="28" t="s">
        <v>40</v>
      </c>
      <c r="V5" s="28" t="s">
        <v>40</v>
      </c>
      <c r="W5" s="28" t="s">
        <v>40</v>
      </c>
      <c r="X5" s="28" t="s">
        <v>40</v>
      </c>
      <c r="Y5" s="28" t="s">
        <v>40</v>
      </c>
      <c r="Z5" s="26" t="s">
        <v>40</v>
      </c>
      <c r="AA5" s="30"/>
      <c r="AB5" s="30" t="s">
        <v>41</v>
      </c>
      <c r="AC5" s="26" t="s">
        <v>40</v>
      </c>
      <c r="AD5" s="26" t="s">
        <v>40</v>
      </c>
      <c r="AE5" s="26" t="s">
        <v>40</v>
      </c>
      <c r="AF5" s="26" t="s">
        <v>40</v>
      </c>
      <c r="AG5" s="26" t="s">
        <v>40</v>
      </c>
      <c r="AH5" s="30"/>
      <c r="AI5" s="26" t="s">
        <v>40</v>
      </c>
      <c r="AJ5" s="26" t="s">
        <v>40</v>
      </c>
      <c r="AK5" s="26" t="s">
        <v>40</v>
      </c>
      <c r="AL5" s="26" t="s">
        <v>40</v>
      </c>
      <c r="AM5" s="26" t="s">
        <v>40</v>
      </c>
      <c r="AN5" s="26" t="s">
        <v>40</v>
      </c>
      <c r="AO5" s="30"/>
      <c r="AP5" s="26">
        <f t="shared" ref="AP5:AP8" si="0">COUNTIF(K5:AO5,"L")</f>
        <v>0</v>
      </c>
      <c r="AQ5" s="26">
        <f t="shared" ref="AQ5:AQ8" si="1">COUNTIF(K5:AO5,"A")</f>
        <v>1</v>
      </c>
      <c r="AR5" s="26">
        <f t="shared" ref="AR5:AR8" si="2">NETWORKDAYS.INTL($AR$3,$AR$4,11)</f>
        <v>13</v>
      </c>
      <c r="AS5" s="26">
        <f t="shared" ref="AS5:AS8" si="3">COUNTA(K5:AO5)</f>
        <v>26</v>
      </c>
      <c r="AT5" s="26" t="b">
        <f t="shared" ref="AT5:AT8" si="4">AR5=AS5</f>
        <v>0</v>
      </c>
      <c r="AU5" s="26"/>
      <c r="AV5" s="26"/>
      <c r="AW5" s="26"/>
    </row>
    <row r="6" spans="1:49" ht="16.5" x14ac:dyDescent="0.25">
      <c r="A6" s="25">
        <v>2</v>
      </c>
      <c r="B6" s="31" t="s">
        <v>32</v>
      </c>
      <c r="C6" s="31" t="s">
        <v>42</v>
      </c>
      <c r="D6" s="31" t="s">
        <v>43</v>
      </c>
      <c r="E6" s="31" t="s">
        <v>44</v>
      </c>
      <c r="F6" s="31" t="s">
        <v>36</v>
      </c>
      <c r="G6" s="26"/>
      <c r="H6" s="31" t="s">
        <v>45</v>
      </c>
      <c r="I6" s="26"/>
      <c r="J6" s="32">
        <v>2170858547281</v>
      </c>
      <c r="K6" s="33" t="s">
        <v>40</v>
      </c>
      <c r="L6" s="34" t="s">
        <v>40</v>
      </c>
      <c r="M6" s="35"/>
      <c r="N6" s="34" t="s">
        <v>40</v>
      </c>
      <c r="O6" s="34" t="s">
        <v>40</v>
      </c>
      <c r="P6" s="34" t="s">
        <v>40</v>
      </c>
      <c r="Q6" s="36" t="s">
        <v>40</v>
      </c>
      <c r="R6" s="33" t="s">
        <v>40</v>
      </c>
      <c r="S6" s="33" t="s">
        <v>41</v>
      </c>
      <c r="T6" s="37"/>
      <c r="U6" s="33" t="s">
        <v>40</v>
      </c>
      <c r="V6" s="33" t="s">
        <v>40</v>
      </c>
      <c r="W6" s="33" t="s">
        <v>40</v>
      </c>
      <c r="X6" s="38" t="s">
        <v>40</v>
      </c>
      <c r="Y6" s="33" t="s">
        <v>40</v>
      </c>
      <c r="Z6" s="33" t="s">
        <v>40</v>
      </c>
      <c r="AA6" s="30"/>
      <c r="AB6" s="33" t="s">
        <v>40</v>
      </c>
      <c r="AC6" s="33" t="s">
        <v>40</v>
      </c>
      <c r="AD6" s="33" t="s">
        <v>40</v>
      </c>
      <c r="AE6" s="33" t="s">
        <v>40</v>
      </c>
      <c r="AF6" s="33" t="s">
        <v>40</v>
      </c>
      <c r="AG6" s="33" t="s">
        <v>40</v>
      </c>
      <c r="AH6" s="30"/>
      <c r="AI6" s="33" t="s">
        <v>40</v>
      </c>
      <c r="AJ6" s="33" t="s">
        <v>40</v>
      </c>
      <c r="AK6" s="33" t="s">
        <v>40</v>
      </c>
      <c r="AL6" s="33" t="s">
        <v>40</v>
      </c>
      <c r="AM6" s="33" t="s">
        <v>40</v>
      </c>
      <c r="AN6" s="33" t="s">
        <v>40</v>
      </c>
      <c r="AO6" s="30"/>
      <c r="AP6" s="26">
        <f t="shared" si="0"/>
        <v>0</v>
      </c>
      <c r="AQ6" s="26">
        <f t="shared" si="1"/>
        <v>1</v>
      </c>
      <c r="AR6" s="26">
        <f t="shared" si="2"/>
        <v>13</v>
      </c>
      <c r="AS6" s="26">
        <f t="shared" si="3"/>
        <v>26</v>
      </c>
      <c r="AT6" s="26" t="b">
        <f t="shared" si="4"/>
        <v>0</v>
      </c>
      <c r="AU6" s="26"/>
      <c r="AV6" s="26"/>
      <c r="AW6" s="26"/>
    </row>
    <row r="7" spans="1:49" ht="16.5" x14ac:dyDescent="0.25">
      <c r="A7" s="25">
        <v>3</v>
      </c>
      <c r="B7" s="26" t="s">
        <v>32</v>
      </c>
      <c r="C7" s="26" t="s">
        <v>46</v>
      </c>
      <c r="D7" s="26" t="s">
        <v>47</v>
      </c>
      <c r="E7" s="26" t="s">
        <v>48</v>
      </c>
      <c r="F7" s="26" t="s">
        <v>36</v>
      </c>
      <c r="G7" s="26" t="s">
        <v>49</v>
      </c>
      <c r="H7" s="26" t="s">
        <v>50</v>
      </c>
      <c r="I7" s="26" t="s">
        <v>39</v>
      </c>
      <c r="J7" s="27">
        <v>2140606259777</v>
      </c>
      <c r="K7" s="28" t="s">
        <v>40</v>
      </c>
      <c r="L7" s="28" t="s">
        <v>40</v>
      </c>
      <c r="M7" s="29"/>
      <c r="N7" s="28" t="s">
        <v>40</v>
      </c>
      <c r="O7" s="28" t="s">
        <v>40</v>
      </c>
      <c r="P7" s="28" t="s">
        <v>40</v>
      </c>
      <c r="Q7" s="28" t="s">
        <v>40</v>
      </c>
      <c r="R7" s="28" t="s">
        <v>40</v>
      </c>
      <c r="S7" s="28" t="s">
        <v>40</v>
      </c>
      <c r="T7" s="29"/>
      <c r="U7" s="28" t="s">
        <v>40</v>
      </c>
      <c r="V7" s="28" t="s">
        <v>40</v>
      </c>
      <c r="W7" s="28" t="s">
        <v>40</v>
      </c>
      <c r="X7" s="28" t="s">
        <v>40</v>
      </c>
      <c r="Y7" s="28" t="s">
        <v>40</v>
      </c>
      <c r="Z7" s="26" t="s">
        <v>40</v>
      </c>
      <c r="AA7" s="30"/>
      <c r="AB7" s="26" t="s">
        <v>40</v>
      </c>
      <c r="AC7" s="26" t="s">
        <v>40</v>
      </c>
      <c r="AD7" s="26" t="s">
        <v>40</v>
      </c>
      <c r="AE7" s="26" t="s">
        <v>40</v>
      </c>
      <c r="AF7" s="26" t="s">
        <v>40</v>
      </c>
      <c r="AG7" s="30" t="s">
        <v>41</v>
      </c>
      <c r="AH7" s="30"/>
      <c r="AI7" s="26" t="s">
        <v>40</v>
      </c>
      <c r="AJ7" s="26" t="s">
        <v>40</v>
      </c>
      <c r="AK7" s="30" t="s">
        <v>41</v>
      </c>
      <c r="AL7" s="26" t="s">
        <v>40</v>
      </c>
      <c r="AM7" s="26" t="s">
        <v>40</v>
      </c>
      <c r="AN7" s="26" t="s">
        <v>40</v>
      </c>
      <c r="AO7" s="30"/>
      <c r="AP7" s="26">
        <f t="shared" si="0"/>
        <v>0</v>
      </c>
      <c r="AQ7" s="26">
        <f t="shared" si="1"/>
        <v>2</v>
      </c>
      <c r="AR7" s="26">
        <f t="shared" si="2"/>
        <v>13</v>
      </c>
      <c r="AS7" s="26">
        <f t="shared" si="3"/>
        <v>26</v>
      </c>
      <c r="AT7" s="26" t="b">
        <f t="shared" si="4"/>
        <v>0</v>
      </c>
      <c r="AU7" s="26"/>
      <c r="AV7" s="26"/>
      <c r="AW7" s="26"/>
    </row>
    <row r="8" spans="1:49" ht="16.5" x14ac:dyDescent="0.25">
      <c r="A8" s="25">
        <v>4</v>
      </c>
      <c r="B8" s="26" t="s">
        <v>32</v>
      </c>
      <c r="C8" s="26" t="s">
        <v>46</v>
      </c>
      <c r="D8" s="26" t="s">
        <v>51</v>
      </c>
      <c r="E8" s="26" t="s">
        <v>52</v>
      </c>
      <c r="F8" s="26" t="s">
        <v>36</v>
      </c>
      <c r="G8" s="26" t="s">
        <v>49</v>
      </c>
      <c r="H8" s="26" t="s">
        <v>53</v>
      </c>
      <c r="I8" s="26" t="s">
        <v>39</v>
      </c>
      <c r="J8" s="27">
        <v>2140651713599</v>
      </c>
      <c r="K8" s="28" t="s">
        <v>40</v>
      </c>
      <c r="L8" s="28" t="s">
        <v>40</v>
      </c>
      <c r="M8" s="29"/>
      <c r="N8" s="28" t="s">
        <v>40</v>
      </c>
      <c r="O8" s="28" t="s">
        <v>40</v>
      </c>
      <c r="P8" s="28" t="s">
        <v>40</v>
      </c>
      <c r="Q8" s="28" t="s">
        <v>40</v>
      </c>
      <c r="R8" s="28" t="s">
        <v>40</v>
      </c>
      <c r="S8" s="28" t="s">
        <v>40</v>
      </c>
      <c r="T8" s="29"/>
      <c r="U8" s="28" t="s">
        <v>40</v>
      </c>
      <c r="V8" s="28" t="s">
        <v>40</v>
      </c>
      <c r="W8" s="28" t="s">
        <v>40</v>
      </c>
      <c r="X8" s="28" t="s">
        <v>40</v>
      </c>
      <c r="Y8" s="28" t="s">
        <v>40</v>
      </c>
      <c r="Z8" s="26" t="s">
        <v>40</v>
      </c>
      <c r="AA8" s="30"/>
      <c r="AB8" s="26" t="s">
        <v>40</v>
      </c>
      <c r="AC8" s="26" t="s">
        <v>40</v>
      </c>
      <c r="AD8" s="26" t="s">
        <v>40</v>
      </c>
      <c r="AE8" s="26" t="s">
        <v>40</v>
      </c>
      <c r="AF8" s="26" t="s">
        <v>40</v>
      </c>
      <c r="AG8" s="26" t="s">
        <v>40</v>
      </c>
      <c r="AH8" s="30"/>
      <c r="AI8" s="26" t="s">
        <v>40</v>
      </c>
      <c r="AJ8" s="26" t="s">
        <v>40</v>
      </c>
      <c r="AK8" s="26" t="s">
        <v>40</v>
      </c>
      <c r="AL8" s="26" t="s">
        <v>40</v>
      </c>
      <c r="AM8" s="26" t="s">
        <v>40</v>
      </c>
      <c r="AN8" s="30" t="s">
        <v>41</v>
      </c>
      <c r="AO8" s="30"/>
      <c r="AP8" s="26">
        <f t="shared" si="0"/>
        <v>0</v>
      </c>
      <c r="AQ8" s="26">
        <f t="shared" si="1"/>
        <v>1</v>
      </c>
      <c r="AR8" s="26">
        <f t="shared" si="2"/>
        <v>13</v>
      </c>
      <c r="AS8" s="26">
        <f t="shared" si="3"/>
        <v>26</v>
      </c>
      <c r="AT8" s="26" t="b">
        <f t="shared" si="4"/>
        <v>0</v>
      </c>
      <c r="AU8" s="26"/>
      <c r="AV8" s="26"/>
      <c r="AW8" s="26"/>
    </row>
  </sheetData>
  <mergeCells count="12">
    <mergeCell ref="AU1:AU2"/>
    <mergeCell ref="AV1:AV2"/>
    <mergeCell ref="AW1:AW2"/>
    <mergeCell ref="A2:J2"/>
    <mergeCell ref="AP2:AP4"/>
    <mergeCell ref="AQ2:AQ4"/>
    <mergeCell ref="A1:J1"/>
    <mergeCell ref="K1:M2"/>
    <mergeCell ref="N1:T2"/>
    <mergeCell ref="U1:AA2"/>
    <mergeCell ref="AB1:AH2"/>
    <mergeCell ref="AI1:AO2"/>
  </mergeCells>
  <conditionalFormatting sqref="J3:J4">
    <cfRule type="duplicateValues" dxfId="18" priority="19"/>
  </conditionalFormatting>
  <conditionalFormatting sqref="J5">
    <cfRule type="duplicateValues" dxfId="17" priority="16"/>
  </conditionalFormatting>
  <conditionalFormatting sqref="J5">
    <cfRule type="duplicateValues" dxfId="16" priority="17"/>
    <cfRule type="duplicateValues" dxfId="15" priority="18"/>
  </conditionalFormatting>
  <conditionalFormatting sqref="K6:Y6">
    <cfRule type="cellIs" dxfId="14" priority="14" operator="equal">
      <formula>"L"</formula>
    </cfRule>
  </conditionalFormatting>
  <conditionalFormatting sqref="K6:Y6">
    <cfRule type="cellIs" dxfId="13" priority="13" operator="equal">
      <formula>"A"</formula>
    </cfRule>
  </conditionalFormatting>
  <conditionalFormatting sqref="K6:Y6">
    <cfRule type="expression" dxfId="12" priority="15">
      <formula>AND(MATCH(WEEKDAY(K$6,2),$M$3:$AQ$3,0))</formula>
    </cfRule>
  </conditionalFormatting>
  <conditionalFormatting sqref="Z6">
    <cfRule type="cellIs" dxfId="11" priority="11" operator="equal">
      <formula>"L"</formula>
    </cfRule>
  </conditionalFormatting>
  <conditionalFormatting sqref="Z6">
    <cfRule type="cellIs" dxfId="10" priority="10" operator="equal">
      <formula>"A"</formula>
    </cfRule>
  </conditionalFormatting>
  <conditionalFormatting sqref="Z6">
    <cfRule type="expression" dxfId="9" priority="12">
      <formula>AND(MATCH(WEEKDAY(Z$6,2),$M$3:$AQ$3,0))</formula>
    </cfRule>
  </conditionalFormatting>
  <conditionalFormatting sqref="AB6:AG6">
    <cfRule type="cellIs" dxfId="8" priority="8" operator="equal">
      <formula>"L"</formula>
    </cfRule>
  </conditionalFormatting>
  <conditionalFormatting sqref="AB6:AG6">
    <cfRule type="cellIs" dxfId="7" priority="7" operator="equal">
      <formula>"A"</formula>
    </cfRule>
  </conditionalFormatting>
  <conditionalFormatting sqref="AB6:AG6">
    <cfRule type="expression" dxfId="6" priority="9">
      <formula>AND(MATCH(WEEKDAY(AB$6,2),$M$3:$AQ$3,0))</formula>
    </cfRule>
  </conditionalFormatting>
  <conditionalFormatting sqref="AI6:AN6">
    <cfRule type="cellIs" dxfId="5" priority="5" operator="equal">
      <formula>"L"</formula>
    </cfRule>
  </conditionalFormatting>
  <conditionalFormatting sqref="AI6:AN6">
    <cfRule type="cellIs" dxfId="4" priority="4" operator="equal">
      <formula>"A"</formula>
    </cfRule>
  </conditionalFormatting>
  <conditionalFormatting sqref="AI6:AN6">
    <cfRule type="expression" dxfId="3" priority="6">
      <formula>AND(MATCH(WEEKDAY(AI$6,2),$M$3:$AQ$3,0))</formula>
    </cfRule>
  </conditionalFormatting>
  <conditionalFormatting sqref="J7">
    <cfRule type="duplicateValues" dxfId="2" priority="1"/>
  </conditionalFormatting>
  <conditionalFormatting sqref="J7">
    <cfRule type="duplicateValues" dxfId="1" priority="2"/>
    <cfRule type="duplicateValues" dxfId="0" priority="3"/>
  </conditionalFormatting>
  <dataValidations count="1">
    <dataValidation type="list" allowBlank="1" showInputMessage="1" showErrorMessage="1" prompt=" - " sqref="K6:Z6 AB6:AG6 AI6:AN6" xr:uid="{B4E08ACE-FC89-493F-8A14-220943BBD8B7}">
      <formula1>"P,A,L"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Awais Malik</dc:creator>
  <cp:lastModifiedBy>Awais Malik</cp:lastModifiedBy>
  <dcterms:created xsi:type="dcterms:W3CDTF">2021-11-03T09:01:03Z</dcterms:created>
  <dcterms:modified xsi:type="dcterms:W3CDTF">2021-11-03T09:35:56Z</dcterms:modified>
</cp:coreProperties>
</file>